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\Downloads\"/>
    </mc:Choice>
  </mc:AlternateContent>
  <bookViews>
    <workbookView xWindow="0" yWindow="0" windowWidth="17655" windowHeight="16650" tabRatio="226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P9" i="1"/>
  <c r="O10" i="1"/>
  <c r="O9" i="1"/>
  <c r="P8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7" i="1"/>
  <c r="O8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7" i="1"/>
</calcChain>
</file>

<file path=xl/sharedStrings.xml><?xml version="1.0" encoding="utf-8"?>
<sst xmlns="http://schemas.openxmlformats.org/spreadsheetml/2006/main" count="218" uniqueCount="206">
  <si>
    <t>Артикул</t>
  </si>
  <si>
    <t>Номенклатура, Упаковка</t>
  </si>
  <si>
    <t>Продажная в евро</t>
  </si>
  <si>
    <t>EUR</t>
  </si>
  <si>
    <t>Включает НДС</t>
  </si>
  <si>
    <t>Цена</t>
  </si>
  <si>
    <t>TLH05.350L.0001</t>
  </si>
  <si>
    <t>Отрезной пильный диск 350*4,4*65 Z72  , шт</t>
  </si>
  <si>
    <t>TLH05.380L.0001</t>
  </si>
  <si>
    <t>Отрезной пильный диск 380*4,5*65 Z72  , шт</t>
  </si>
  <si>
    <t>TAH07.2040/10AR</t>
  </si>
  <si>
    <t>Патрон быстросъемный , шт</t>
  </si>
  <si>
    <t>Патрон быстросъемный BUP, шт</t>
  </si>
  <si>
    <t>TLH03.250P.S001</t>
  </si>
  <si>
    <t>Пила круглая тв/сп 250*2,5*80+2KW Z30, шт</t>
  </si>
  <si>
    <t>TLH01.300A.0001</t>
  </si>
  <si>
    <t>Пила круглая тв/сп 300*3,2*30 Z48  LOW NOISE, шт</t>
  </si>
  <si>
    <t>TLH01.300A.0002</t>
  </si>
  <si>
    <t>Пила круглая тв/сп 300*3,2*30 Z72  LOW NOISE, шт</t>
  </si>
  <si>
    <t>TLH06.500A.0001</t>
  </si>
  <si>
    <t>Пила круглая тв/сп нег.угол 500*4,6*30 Z120 EXTRA LOW NOISE, шт</t>
  </si>
  <si>
    <t>TLH06.500A.0003</t>
  </si>
  <si>
    <t>Пила круглая тв/сп поз.угол 500*4,6*30 Z120 EXTRA LOW NOISE, шт</t>
  </si>
  <si>
    <t>TLH01.300A.C001</t>
  </si>
  <si>
    <t>Пила круглая тв/сп хром. 300*3,2*30 Z48 EXTRA LOW NOISE, шт</t>
  </si>
  <si>
    <t>TLH01.300A.C002</t>
  </si>
  <si>
    <t>Пила круглая тв/сп хром. 300*3,2*30 Z72 EXTRA LOW NOISE, шт</t>
  </si>
  <si>
    <t>TLH02.300A.C001</t>
  </si>
  <si>
    <t>Пила круглая тв/сп хром. 300*3,2*30 Z96 EXTRA LOW NOISE, шт</t>
  </si>
  <si>
    <t>TLH06.400A.0003TCT</t>
  </si>
  <si>
    <t>Пила круглая тв/сп хром. 400*4,0*30 Z120 (угол отрицат), шт</t>
  </si>
  <si>
    <t>TLH01.400A.C001</t>
  </si>
  <si>
    <t>Пила круглая тв/сп хром. 400*4,0*30 Z60 EXTRA LOW NOISE, шт</t>
  </si>
  <si>
    <t>TLH04.180L.0001</t>
  </si>
  <si>
    <t>Пила подрезная коническая 180*4,3*65  Z36, шт</t>
  </si>
  <si>
    <t>TLH04.120Е.C001</t>
  </si>
  <si>
    <t>Пила подрезная составная регулируемая 120*2.8*20  Z12+12, шт</t>
  </si>
  <si>
    <t>TLH04.120J.C001</t>
  </si>
  <si>
    <t>Пила подрезная составная регулируемая 120*2.8*22  Z12+12, шт</t>
  </si>
  <si>
    <t>TLH04.125E.C001</t>
  </si>
  <si>
    <t>Пила подрезная составная регулируемая 125*2.8*20  Z12+12, шт</t>
  </si>
  <si>
    <t>TPP02.0520.LH01</t>
  </si>
  <si>
    <t>Сверло D.05x20 LU скв/лев LT 57,5 - 2 спирали Z2 твердоспл высок.нагр - хвостовик D10 (TWT), шт</t>
  </si>
  <si>
    <t>TPP02.0520.RH01</t>
  </si>
  <si>
    <t>Сверло D.05x20 LU скв/прав LT 57,5 - 2 спирали Z2 твердоспл высок.нагр - хвостовик D10 (TWT), шт</t>
  </si>
  <si>
    <t>Сверло D.05x20, короткое 57,5, сквозное, левое PREMIUM (TWT), шт</t>
  </si>
  <si>
    <t>Сверло D.05x20,короткое 57,5, сквозное, правое PREMIUM (TWT), шт</t>
  </si>
  <si>
    <t>TPP01.0522.LH01</t>
  </si>
  <si>
    <t>Сверло D.05x22 LU глух/лев LT 57,5 - HW высок.нагр NEG.SPUR - хвостовик D10 (TWT), шт</t>
  </si>
  <si>
    <t>TPP01.0522.RH01</t>
  </si>
  <si>
    <t>Сверло D.05x22 LU глух/прав LT 57,5 - HW высок.нагр NEG.SPUR - хвостовик D10 (TWT), шт</t>
  </si>
  <si>
    <t>TPP02.0522.L001</t>
  </si>
  <si>
    <t>Сверло D.05x22 LU скв/лев LT 57,5 - 1 спираль твердоспл - хвостовик D10 (TWT), шт</t>
  </si>
  <si>
    <t>TPP02.0522.R001</t>
  </si>
  <si>
    <t>Сверло D.05x22 LU скв/прав LT 57,5 - 1 спираль твердоспл - хвостовик D10 (TWT), шт</t>
  </si>
  <si>
    <t>Сверло D.05x22, короткое 57,5, глухое, левое  PREMIUM  (TWT), шт</t>
  </si>
  <si>
    <t>Сверло D.05x22, короткое 57,5, глухое, правое PREMIUM  (TWT), шт</t>
  </si>
  <si>
    <t>TPP01.0527.L001</t>
  </si>
  <si>
    <t>Сверло D.05x27 LU глух/лев LT 57,5 - 1 спираль - NEG.SPUR - хвостовик D10 (TWT), шт</t>
  </si>
  <si>
    <t>TPP01.0527.R001</t>
  </si>
  <si>
    <t>Сверло D.05x27 LU глух/прав LT 57,5 - 1 спираль - NEG.SPUR - хвостовик D10 (TWT), шт</t>
  </si>
  <si>
    <t>TPP02.0533.LH03</t>
  </si>
  <si>
    <t>Сверло D.05x33 LU скв/лев LT 70 - 2 спирали Z2 твердоспл высок.нагр - хвостовик D10 (TWT), шт</t>
  </si>
  <si>
    <t>TPP02.0533.RH03</t>
  </si>
  <si>
    <t>Сверло D.05x33 LU скв/прав LT 70 - 2 спирали Z2 твердоспл высок.нагр - хвостовик D10 (TWT), шт</t>
  </si>
  <si>
    <t>TPP02.0533.LН03</t>
  </si>
  <si>
    <t>Сверло D.05x33, длинное 70, сквозное, левое PREMIUM (TWT), шт</t>
  </si>
  <si>
    <t>Сверло D.05x33, длинное 70, сквозное, правое PREMIUM (TWT), шт</t>
  </si>
  <si>
    <t>TPP01.0535.L001</t>
  </si>
  <si>
    <t>Сверло D.05x35 LU глух/лев LT 70 - 1 спираль - NEG.SPUR - хвостовик D10 (TWT), шт</t>
  </si>
  <si>
    <t>TPP01.0535.LH03</t>
  </si>
  <si>
    <t>Сверло D.05x35 LU глух/лев LT 70 - HW высок.нагр NEG.SPUR - хвостовик D10 (TWT), шт</t>
  </si>
  <si>
    <t>TPP01.0535.R001</t>
  </si>
  <si>
    <t>Сверло D.05x35 LU глух/прав LT 70 - 1 спираль - NEG.SPUR - хвостовик D10 (TWT), шт</t>
  </si>
  <si>
    <t>TPP01.0535.RH03</t>
  </si>
  <si>
    <t>Сверло D.05x35 LU глух/прав LT 70 - HW высок.нагр NEG.SPUR - хвостовик D10 (TWT), шт</t>
  </si>
  <si>
    <t>TPP02.0535.L001</t>
  </si>
  <si>
    <t>Сверло D.05x35 LU скв/лев LT 70 - 1 спираль твердоспл - хвостовик D10 (TWT), шт</t>
  </si>
  <si>
    <t>TPP02.0535.R001</t>
  </si>
  <si>
    <t>Сверло D.05x35 LU скв/прав LT 70 - 1 спираль твердоспл - хвостовик D10 (TWT), шт</t>
  </si>
  <si>
    <t>Сверло D.05x35, длинное 70, глухое, левое PREMIUM  (TWT), шт</t>
  </si>
  <si>
    <t>TPP02.0535.L70T</t>
  </si>
  <si>
    <t>Сверло D.05x35, длинное 70, сквозное, левое Titanium  (TWT), шт</t>
  </si>
  <si>
    <t>TPP02.0535.R70T</t>
  </si>
  <si>
    <t>Сверло D.05x35, длинное 70, сквозное, правое Titanium  (TWT), шт</t>
  </si>
  <si>
    <t>TPP02.0622.LW01</t>
  </si>
  <si>
    <t>Сверло D.06x20, короткое 57,5, сквозное, левое Titanium (TWT), шт</t>
  </si>
  <si>
    <t>TPP02.0622.RW01</t>
  </si>
  <si>
    <t>Сверло D.06x20, короткое 57,5, сквозное, правое Titanium (TWT), шт</t>
  </si>
  <si>
    <t>TPP01.0622.LW01</t>
  </si>
  <si>
    <t>Сверло D.06x22 короткое 57,5, глухое, левое Titanium (TWT), шт</t>
  </si>
  <si>
    <t>TPP01.0622.RW01</t>
  </si>
  <si>
    <t>Сверло D.06x22 короткое 57,5, глухое,правое Titanium (TWT), шт</t>
  </si>
  <si>
    <t>TPP02.0635.LW04</t>
  </si>
  <si>
    <t>Сверло D.06x33, длинное 70, сквозное, левое Titanium (TWT), шт</t>
  </si>
  <si>
    <t>TPP02.0635.RW04</t>
  </si>
  <si>
    <t>Сверло D.06x33, длинное 70, сквозное, правое Titanium (TWT), шт</t>
  </si>
  <si>
    <t>TPP01.0635.LW01</t>
  </si>
  <si>
    <t>Сверло D.06x35, длинное 70, глухое, левое Titanium  (TWT), шт</t>
  </si>
  <si>
    <t>TPP01.0635.RW01</t>
  </si>
  <si>
    <t>Сверло D.06x35, длинное 70, глухое, правое Titanium  (TWT), шт</t>
  </si>
  <si>
    <t>TPP02.0820.LH01</t>
  </si>
  <si>
    <t>Сверло D.08x20 LU скв/лев LT 57,5 - 2 спирали Z2 твердоспл высок.нагр - хвостовик D10 (TWT), шт</t>
  </si>
  <si>
    <t>TPP02.0820.RH01</t>
  </si>
  <si>
    <t>Сверло D.08x20 LU скв/прав LT 57,5 - 2 спирали Z2 твердоспл высок.нагр - хвостовик D10 (TWT), шт</t>
  </si>
  <si>
    <t>TPP01.0822.LH01</t>
  </si>
  <si>
    <t>Сверло D.08x22 LU глух/лев LT 57,5 - HW высок.нагр NEG.SPUR - хвостовик D10 (TWT), шт</t>
  </si>
  <si>
    <t>TPP01.0822.RH01</t>
  </si>
  <si>
    <t>Сверло D.08x22 LU глух/прав LT 57,5 - HW высок.нагр NEG.SPUR - хвостовик D10 (TWT), шт</t>
  </si>
  <si>
    <t>TPP02.0822.L001</t>
  </si>
  <si>
    <t>Сверло D.08x22 LU скв/лев LT 57,5 - 1 спираль твердоспл - хвостовик D10 (TWT), шт</t>
  </si>
  <si>
    <t>TPP02.0822.R001</t>
  </si>
  <si>
    <t>Сверло D.08x22 LU скв/прав LT 57,5 - 1 спираль твердоспл - хвостовик D10 (TWT), шт</t>
  </si>
  <si>
    <t>TPP01.0827.L001</t>
  </si>
  <si>
    <t>Сверло D.08x27 LU глух/лев LT 57,5 - 1 спираль - NEG.SPUR - хвостовик D10 (TWT), шт</t>
  </si>
  <si>
    <t>TPP01.0827.R001</t>
  </si>
  <si>
    <t>Сверло D.08x27 LU глух/прав LT 57,5 - 1 спираль - NEG.SPUR - хвостовик D10 (TWT), шт</t>
  </si>
  <si>
    <t>TPP02.0833.LH03</t>
  </si>
  <si>
    <t>Сверло D.08x33 LU скв/лев LT 70 - 2 спирали Z2 твердоспл высок.нагр - хвостовик D10 (TWT), шт</t>
  </si>
  <si>
    <t>TPP02.0833.RH03</t>
  </si>
  <si>
    <t>Сверло D.08x33 LU скв/прав LT 70 - 2 спирали Z2 твердоспл высок.нагр - хвостовик D10 (TWT), шт</t>
  </si>
  <si>
    <t>TPP01.0835.L001</t>
  </si>
  <si>
    <t>Сверло D.08x35 LU глух/лев LT 70 - 1 спираль - NEG.SPUR - хвостовик D10 (TWT), шт</t>
  </si>
  <si>
    <t>TPP01.0835.LH03</t>
  </si>
  <si>
    <t>Сверло D.08x35 LU глух/лев LT 70 - HW высок.нагр NEG.SPUR - хвостовик D10 (TWT), шт</t>
  </si>
  <si>
    <t>TPP01.0835.R001</t>
  </si>
  <si>
    <t>Сверло D.08x35 LU глух/прав LT 70 - 1 спираль - NEG.SPUR - хвостовик D10 (TWT), шт</t>
  </si>
  <si>
    <t>TPP01.0835.RH03</t>
  </si>
  <si>
    <t>Сверло D.08x35 LU глух/прав LT 70 - HW высок.нагр NEG.SPUR - хвостовик D10 (TWT), шт</t>
  </si>
  <si>
    <t>TPP02.0835.L001</t>
  </si>
  <si>
    <t>Сверло D.08x35 LU скв/лев LT 70 - 1 спираль твердоспл - хвостовик D10 (TWT), шт</t>
  </si>
  <si>
    <t>TPP02.0835.R001</t>
  </si>
  <si>
    <t>Сверло D.08x35 LU скв/прав LT 70 - 1 спираль твердоспл - хвостовик D10 (TWT), шт</t>
  </si>
  <si>
    <t>Сверло D.08x35, длинное 70, глухое, левое PREMIUM (TWT), шт</t>
  </si>
  <si>
    <t>TPP01.0835.L70T</t>
  </si>
  <si>
    <t>Сверло D.08x35, длинное 70, глухое, левое Titanium (TWT), шт</t>
  </si>
  <si>
    <t>Сверло D.08x35, длинное 70, глухое, правое PREMIUM (TWT), шт</t>
  </si>
  <si>
    <t>TPP01.1027.L001</t>
  </si>
  <si>
    <t>Сверло D.10x27 LU глух/лев LT 57,5 - 1 спираль - NEG.SPUR - хвостовик D10 (TWT), шт</t>
  </si>
  <si>
    <t>TPP01.1027.R001</t>
  </si>
  <si>
    <t>Сверло D.10x27 LU глух/прав LT 57,5 - 1 спираль - NEG.SPUR - хвостовик D10 (TWT), шт</t>
  </si>
  <si>
    <t>TPP01.1035.L001</t>
  </si>
  <si>
    <t>Сверло D.10x35 LU глух/лев LT 70 - 1 спираль - NEG.SPUR - хвостовик D10 (TWT), шт</t>
  </si>
  <si>
    <t>TPP01.1035.R001</t>
  </si>
  <si>
    <t>Сверло D.10x35 LU глух/прав LT 70 - 1 спираль - NEG.SPUR - хвостовик D10 (TWT), шт</t>
  </si>
  <si>
    <t>TPP03.1557.Z2SL</t>
  </si>
  <si>
    <t>Сверло D.15x57,5 чашечное лев - Z2+2 - хвостовик D10 (TWT), шт</t>
  </si>
  <si>
    <t>TPP03.1557.Z2SR</t>
  </si>
  <si>
    <t>Сверло D.15x57,5 чашечное прав - Z2+2 - хвостовик D10 (TWT), шт</t>
  </si>
  <si>
    <t>TPP03.1570.Z2SL</t>
  </si>
  <si>
    <t>Сверло D.15x70 чашечное лев - Z2+2 - хвостовик D10 (TWT), шт</t>
  </si>
  <si>
    <t>TPP03.1570.Z2SR</t>
  </si>
  <si>
    <t>Сверло D.15x70 чашечное прав - Z2+2 - хвостовик D10 (TWT), шт</t>
  </si>
  <si>
    <t>TPP03.2057.Z2SL</t>
  </si>
  <si>
    <t>Сверло D.20x57,5 чашечное лев - Z2+2 - хвостовик D10 (TWT), шт</t>
  </si>
  <si>
    <t>TPP03.2057.Z2SR</t>
  </si>
  <si>
    <t>Сверло D.20x57,5 чашечное прав - Z2+2 - хвостовик D10 (TWT), шт</t>
  </si>
  <si>
    <t>TPP03.2070.Z2SL</t>
  </si>
  <si>
    <t>Сверло D.20x70 чашечное лев - Z2+2 - хвостовик D10 (TWT), шт</t>
  </si>
  <si>
    <t>TPP03.2070.Z2SR</t>
  </si>
  <si>
    <t>Сверло D.20x70 чашечное прав - Z2+2 - хвостовик D10 (TWT), шт</t>
  </si>
  <si>
    <t>TPP03.3557.Z2SL</t>
  </si>
  <si>
    <t>Сверло D.35x57,5 чашечное лев - Z2+2 - хвостовик D10 (TWT), шт</t>
  </si>
  <si>
    <t>TPP03.3557.Z2SR</t>
  </si>
  <si>
    <t>Сверло D.35x57,5 чашечное прав - Z2+2 - хвостовик D10 (TWT), шт</t>
  </si>
  <si>
    <t>TPP03.3570.Z2SL</t>
  </si>
  <si>
    <t>Сверло D.35x70 чашечное лев - Z2+2 - хвостовик D10 (TWT), шт</t>
  </si>
  <si>
    <t>TPP03.3570.Z2SR</t>
  </si>
  <si>
    <t>Сверло D.35x70 чашечное прав - Z2+2 - хвостовик D10 (TWT), шт</t>
  </si>
  <si>
    <t>GS0.014.001</t>
  </si>
  <si>
    <t>Сверло HSS диам 10 мм, шт</t>
  </si>
  <si>
    <t>Сверло HSS диам 14,1 мм, шт</t>
  </si>
  <si>
    <t>TPP03.1570.Z2TL</t>
  </si>
  <si>
    <t>Сверло чашечное D.15, длинное 70, левое Titanium  (TWT), шт</t>
  </si>
  <si>
    <t>TPP03.1570.Z2TR</t>
  </si>
  <si>
    <t>Сверло чашечное D.15, длинное 70, правое Titanium  (TWT), шт</t>
  </si>
  <si>
    <t>TPP03.1557.Z2TL</t>
  </si>
  <si>
    <t>Сверло чашечное D.15, короткое 57,5 левое Titanium  (TWT), шт</t>
  </si>
  <si>
    <t>TPP03.1557.Z2TR</t>
  </si>
  <si>
    <t>Сверло чашечное D.15, короткое 57,5 правое Titanium  (TWT), шт</t>
  </si>
  <si>
    <t>TPP03.3570.Z2TL</t>
  </si>
  <si>
    <t>Сверло чашечное D.35, длинное 70, левое Titanium  (TWT), шт</t>
  </si>
  <si>
    <t>TPP03.3570.Z2TR</t>
  </si>
  <si>
    <t>Сверло чашечное D.35, длинное 70, правое Titanium  (TWT), шт</t>
  </si>
  <si>
    <t>TPP03.3557.Z2TL</t>
  </si>
  <si>
    <t>Сверло чашечное D.35, короткое 57,5 левое Titanium (TWT), шт</t>
  </si>
  <si>
    <t>TPP03.3557.Z2TR</t>
  </si>
  <si>
    <t>Сверло чашечное D.35, короткое 57,5 правое Titanium (TWT), шт</t>
  </si>
  <si>
    <t>Omnijoint</t>
  </si>
  <si>
    <t>Соединительный фиксатор с 1 штивтом В=50 мм,T-9575-1шт, С1475-2ШТ, М10х12-2шт, шт</t>
  </si>
  <si>
    <t>Соединительный фиксатор с 2 штивтами В=75 мм,T-9575-2шт, С1475-2ШТ, М10х12-4шт, шт</t>
  </si>
  <si>
    <t>TCP02.125C.A130SCAIAROL</t>
  </si>
  <si>
    <t>Строгальная голова со сменными ножами HS 3мм, D.125х130х40 мм, Z4 (алю), шт</t>
  </si>
  <si>
    <t>TCP02.125C.A230SCAIAROL</t>
  </si>
  <si>
    <t>Строгальная голова со сменными ножами HS 3мм, D.125х230х40 мм, Z4 (алю), шт</t>
  </si>
  <si>
    <t>GRUPPO 2</t>
  </si>
  <si>
    <t>Фреза профильная для дверного полотна толщ. 40 мм, шт</t>
  </si>
  <si>
    <t>GRUPPO 1</t>
  </si>
  <si>
    <t>Фреза шипорезная для дверного полотна толщ. 40 мм, шт</t>
  </si>
  <si>
    <t>Шаблон сверления левый , шт</t>
  </si>
  <si>
    <t>Шаблон сверления правый , шт</t>
  </si>
  <si>
    <t>TCP06.145C.S002</t>
  </si>
  <si>
    <t>Шевинговальная фреза 145х12х40 Z4 V2, TWT SRL, шт</t>
  </si>
  <si>
    <t>Стоимость со скидкой 25%</t>
  </si>
  <si>
    <r>
      <rPr>
        <b/>
        <sz val="11"/>
        <rFont val="Arial"/>
        <family val="2"/>
        <charset val="204"/>
      </rPr>
      <t>Архипова Тамара
+7 929 655 72 75</t>
    </r>
    <r>
      <rPr>
        <sz val="11"/>
        <rFont val="Arial"/>
        <family val="2"/>
        <charset val="204"/>
      </rPr>
      <t xml:space="preserve">
at@griggio.ru
tamara@artveneto.ru
ООО «ГРИДЖО ЦЕНТР»
125493 Москва, ул. Флотская, дом 5. Корпус
А, офис 608
</t>
    </r>
  </si>
  <si>
    <t>Стоимость в Казахстане и Белоруссии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</si>
</sst>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6"/>
      <color theme="8" tint="-0.499984740745262"/>
      <name val="Arial"/>
      <family val="2"/>
      <charset val="204"/>
    </font>
    <font>
      <sz val="11"/>
      <name val="Arial"/>
      <family val="2"/>
      <charset val="204"/>
    </font>
    <font>
      <b/>
      <sz val="8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/>
      <bottom style="thin">
        <color rgb="FFCCC085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CCC085"/>
      </right>
      <top style="thin">
        <color rgb="FFCCC085"/>
      </top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indexed="64"/>
      </bottom>
      <diagonal/>
    </border>
    <border>
      <left style="thin">
        <color rgb="FFCCC085"/>
      </left>
      <right style="thin">
        <color indexed="64"/>
      </right>
      <top style="thin">
        <color rgb="FFCCC0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2" fontId="0" fillId="0" borderId="0" xfId="0" applyNumberFormat="1" applyAlignment="1">
      <alignment horizontal="center" vertical="center" wrapText="1"/>
    </xf>
    <xf numFmtId="2" fontId="0" fillId="0" borderId="9" xfId="0" applyNumberFormat="1" applyBorder="1" applyAlignment="1">
      <alignment horizontal="center"/>
    </xf>
    <xf numFmtId="2" fontId="0" fillId="0" borderId="16" xfId="0" applyNumberFormat="1" applyBorder="1" applyAlignment="1">
      <alignment horizontal="center" vertical="center" wrapText="1"/>
    </xf>
    <xf numFmtId="2" fontId="6" fillId="2" borderId="13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 wrapText="1"/>
    </xf>
    <xf numFmtId="2" fontId="0" fillId="0" borderId="0" xfId="0" applyNumberFormat="1" applyAlignment="1">
      <alignment horizontal="center"/>
    </xf>
    <xf numFmtId="2" fontId="6" fillId="0" borderId="7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10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1226820</xdr:colOff>
      <xdr:row>0</xdr:row>
      <xdr:rowOff>30480</xdr:rowOff>
    </xdr:from>
    <xdr:to>
      <xdr:col>14</xdr:col>
      <xdr:colOff>114300</xdr:colOff>
      <xdr:row>1</xdr:row>
      <xdr:rowOff>612318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EA3439D-8B1A-4BA4-A57C-96654DB7C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30480"/>
          <a:ext cx="2621280" cy="779958"/>
        </a:xfrm>
        <a:prstGeom prst="rect">
          <a:avLst/>
        </a:prstGeom>
      </xdr:spPr>
    </xdr:pic>
    <xdr:clientData/>
  </xdr:twoCellAnchor>
  <xdr:twoCellAnchor editAs="oneCell">
    <xdr:from>
      <xdr:col>13</xdr:col>
      <xdr:colOff>325483</xdr:colOff>
      <xdr:row>114</xdr:row>
      <xdr:rowOff>91440</xdr:rowOff>
    </xdr:from>
    <xdr:to>
      <xdr:col>13</xdr:col>
      <xdr:colOff>673825</xdr:colOff>
      <xdr:row>115</xdr:row>
      <xdr:rowOff>129540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5D6F584-0D5A-4D29-9769-52020132C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9583" y="20170140"/>
          <a:ext cx="348342" cy="18288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0</xdr:row>
      <xdr:rowOff>0</xdr:rowOff>
    </xdr:from>
    <xdr:to>
      <xdr:col>8</xdr:col>
      <xdr:colOff>99060</xdr:colOff>
      <xdr:row>1</xdr:row>
      <xdr:rowOff>334859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21D8095-0F55-41CD-8782-1BB346FD1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706880" cy="532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P116"/>
  <sheetViews>
    <sheetView tabSelected="1" view="pageBreakPreview" zoomScale="90" zoomScaleNormal="90" zoomScaleSheetLayoutView="90" workbookViewId="0">
      <selection activeCell="P18" sqref="P18"/>
    </sheetView>
  </sheetViews>
  <sheetFormatPr defaultColWidth="10.5" defaultRowHeight="11.45" customHeight="1" x14ac:dyDescent="0.2"/>
  <cols>
    <col min="1" max="1" width="3" style="1" customWidth="1"/>
    <col min="2" max="2" width="3.1640625" style="1" customWidth="1"/>
    <col min="3" max="3" width="4.1640625" style="1" customWidth="1"/>
    <col min="4" max="4" width="7.33203125" style="1" customWidth="1"/>
    <col min="5" max="5" width="6.5" style="1" customWidth="1"/>
    <col min="6" max="6" width="2.33203125" style="1" customWidth="1"/>
    <col min="7" max="7" width="1.33203125" style="1" customWidth="1"/>
    <col min="8" max="8" width="3" style="1" customWidth="1"/>
    <col min="9" max="10" width="3.1640625" style="1" customWidth="1"/>
    <col min="11" max="11" width="3" style="1" customWidth="1"/>
    <col min="12" max="12" width="22.1640625" style="1" customWidth="1"/>
    <col min="13" max="13" width="53" style="1" customWidth="1"/>
    <col min="14" max="14" width="17" style="6" customWidth="1"/>
    <col min="15" max="16" width="21.83203125" style="8" customWidth="1"/>
  </cols>
  <sheetData>
    <row r="1" spans="1:16" ht="15.95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N1" s="2"/>
    </row>
    <row r="2" spans="1:16" s="1" customFormat="1" ht="48.6" customHeigh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3"/>
      <c r="O2" s="8"/>
      <c r="P2" s="8"/>
    </row>
    <row r="3" spans="1:16" ht="12.95" customHeight="1" x14ac:dyDescent="0.2">
      <c r="A3" s="25" t="s">
        <v>0</v>
      </c>
      <c r="B3" s="25"/>
      <c r="C3" s="25"/>
      <c r="D3" s="25"/>
      <c r="E3" s="25"/>
      <c r="F3" s="25"/>
      <c r="G3" s="25" t="s">
        <v>1</v>
      </c>
      <c r="H3" s="25"/>
      <c r="I3" s="25"/>
      <c r="J3" s="25"/>
      <c r="K3" s="25"/>
      <c r="L3" s="25"/>
      <c r="M3" s="25"/>
      <c r="N3" s="18" t="s">
        <v>2</v>
      </c>
      <c r="O3" s="34" t="s">
        <v>203</v>
      </c>
      <c r="P3" s="31" t="s">
        <v>205</v>
      </c>
    </row>
    <row r="4" spans="1:16" ht="12.9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18" t="s">
        <v>3</v>
      </c>
      <c r="O4" s="34"/>
      <c r="P4" s="32"/>
    </row>
    <row r="5" spans="1:16" ht="28.1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18" t="s">
        <v>4</v>
      </c>
      <c r="O5" s="34"/>
      <c r="P5" s="32"/>
    </row>
    <row r="6" spans="1:16" ht="1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18" t="s">
        <v>5</v>
      </c>
      <c r="O6" s="34"/>
      <c r="P6" s="33"/>
    </row>
    <row r="7" spans="1:16" ht="11.1" customHeight="1" x14ac:dyDescent="0.2">
      <c r="A7" s="26" t="s">
        <v>6</v>
      </c>
      <c r="B7" s="27"/>
      <c r="C7" s="27"/>
      <c r="D7" s="27"/>
      <c r="E7" s="27"/>
      <c r="F7" s="27"/>
      <c r="G7" s="27" t="s">
        <v>7</v>
      </c>
      <c r="H7" s="27"/>
      <c r="I7" s="27"/>
      <c r="J7" s="27"/>
      <c r="K7" s="27"/>
      <c r="L7" s="27"/>
      <c r="M7" s="27"/>
      <c r="N7" s="7">
        <v>153</v>
      </c>
      <c r="O7" s="13">
        <f>N7-N7*0.25</f>
        <v>114.75</v>
      </c>
      <c r="P7" s="14">
        <f>O7/1.2</f>
        <v>95.625</v>
      </c>
    </row>
    <row r="8" spans="1:16" ht="11.1" customHeight="1" x14ac:dyDescent="0.2">
      <c r="A8" s="28" t="s">
        <v>8</v>
      </c>
      <c r="B8" s="29"/>
      <c r="C8" s="29"/>
      <c r="D8" s="29"/>
      <c r="E8" s="29"/>
      <c r="F8" s="29"/>
      <c r="G8" s="29" t="s">
        <v>9</v>
      </c>
      <c r="H8" s="29"/>
      <c r="I8" s="29"/>
      <c r="J8" s="29"/>
      <c r="K8" s="29"/>
      <c r="L8" s="29"/>
      <c r="M8" s="29"/>
      <c r="N8" s="4">
        <v>180.5</v>
      </c>
      <c r="O8" s="14">
        <f t="shared" ref="O8:O71" si="0">N8-N8*0.25</f>
        <v>135.375</v>
      </c>
      <c r="P8" s="14">
        <f t="shared" ref="P8:P71" si="1">O8/1.2</f>
        <v>112.8125</v>
      </c>
    </row>
    <row r="9" spans="1:16" ht="11.1" customHeight="1" x14ac:dyDescent="0.2">
      <c r="A9" s="28" t="s">
        <v>10</v>
      </c>
      <c r="B9" s="29"/>
      <c r="C9" s="29"/>
      <c r="D9" s="29"/>
      <c r="E9" s="29"/>
      <c r="F9" s="29"/>
      <c r="G9" s="29" t="s">
        <v>11</v>
      </c>
      <c r="H9" s="29"/>
      <c r="I9" s="29"/>
      <c r="J9" s="29"/>
      <c r="K9" s="29"/>
      <c r="L9" s="29"/>
      <c r="M9" s="29"/>
      <c r="N9" s="4">
        <v>15.45</v>
      </c>
      <c r="O9" s="17">
        <f>N9</f>
        <v>15.45</v>
      </c>
      <c r="P9" s="14">
        <f>O9/1.2</f>
        <v>12.875</v>
      </c>
    </row>
    <row r="10" spans="1:16" ht="11.1" customHeight="1" x14ac:dyDescent="0.2">
      <c r="A10" s="28">
        <v>36000061</v>
      </c>
      <c r="B10" s="29"/>
      <c r="C10" s="29"/>
      <c r="D10" s="29"/>
      <c r="E10" s="29"/>
      <c r="F10" s="29"/>
      <c r="G10" s="29" t="s">
        <v>12</v>
      </c>
      <c r="H10" s="29"/>
      <c r="I10" s="29"/>
      <c r="J10" s="29"/>
      <c r="K10" s="29"/>
      <c r="L10" s="29"/>
      <c r="M10" s="29"/>
      <c r="N10" s="4">
        <v>13</v>
      </c>
      <c r="O10" s="17">
        <f>N10</f>
        <v>13</v>
      </c>
      <c r="P10" s="14">
        <f>O10/1.2</f>
        <v>10.833333333333334</v>
      </c>
    </row>
    <row r="11" spans="1:16" ht="11.1" customHeight="1" x14ac:dyDescent="0.2">
      <c r="A11" s="28" t="s">
        <v>13</v>
      </c>
      <c r="B11" s="29"/>
      <c r="C11" s="29"/>
      <c r="D11" s="29"/>
      <c r="E11" s="29"/>
      <c r="F11" s="29"/>
      <c r="G11" s="30" t="s">
        <v>14</v>
      </c>
      <c r="H11" s="29"/>
      <c r="I11" s="29"/>
      <c r="J11" s="29"/>
      <c r="K11" s="29"/>
      <c r="L11" s="29"/>
      <c r="M11" s="29"/>
      <c r="N11" s="4">
        <v>105</v>
      </c>
      <c r="O11" s="14">
        <f t="shared" si="0"/>
        <v>78.75</v>
      </c>
      <c r="P11" s="14">
        <f t="shared" si="1"/>
        <v>65.625</v>
      </c>
    </row>
    <row r="12" spans="1:16" ht="11.1" customHeight="1" x14ac:dyDescent="0.2">
      <c r="A12" s="28" t="s">
        <v>15</v>
      </c>
      <c r="B12" s="29"/>
      <c r="C12" s="29"/>
      <c r="D12" s="29"/>
      <c r="E12" s="29"/>
      <c r="F12" s="29"/>
      <c r="G12" s="30" t="s">
        <v>16</v>
      </c>
      <c r="H12" s="29"/>
      <c r="I12" s="29"/>
      <c r="J12" s="29"/>
      <c r="K12" s="29"/>
      <c r="L12" s="29"/>
      <c r="M12" s="29"/>
      <c r="N12" s="4">
        <v>50.5</v>
      </c>
      <c r="O12" s="14">
        <f t="shared" si="0"/>
        <v>37.875</v>
      </c>
      <c r="P12" s="14">
        <f t="shared" si="1"/>
        <v>31.5625</v>
      </c>
    </row>
    <row r="13" spans="1:16" ht="11.1" customHeight="1" x14ac:dyDescent="0.2">
      <c r="A13" s="28" t="s">
        <v>17</v>
      </c>
      <c r="B13" s="29"/>
      <c r="C13" s="29"/>
      <c r="D13" s="29"/>
      <c r="E13" s="29"/>
      <c r="F13" s="29"/>
      <c r="G13" s="29" t="s">
        <v>18</v>
      </c>
      <c r="H13" s="29"/>
      <c r="I13" s="29"/>
      <c r="J13" s="29"/>
      <c r="K13" s="29"/>
      <c r="L13" s="29"/>
      <c r="M13" s="29"/>
      <c r="N13" s="4">
        <v>60.5</v>
      </c>
      <c r="O13" s="14">
        <f t="shared" si="0"/>
        <v>45.375</v>
      </c>
      <c r="P13" s="14">
        <f t="shared" si="1"/>
        <v>37.8125</v>
      </c>
    </row>
    <row r="14" spans="1:16" ht="11.1" customHeight="1" x14ac:dyDescent="0.2">
      <c r="A14" s="28" t="s">
        <v>19</v>
      </c>
      <c r="B14" s="29"/>
      <c r="C14" s="29"/>
      <c r="D14" s="29"/>
      <c r="E14" s="29"/>
      <c r="F14" s="29"/>
      <c r="G14" s="29" t="s">
        <v>20</v>
      </c>
      <c r="H14" s="29"/>
      <c r="I14" s="29"/>
      <c r="J14" s="29"/>
      <c r="K14" s="29"/>
      <c r="L14" s="29"/>
      <c r="M14" s="29"/>
      <c r="N14" s="4">
        <v>231</v>
      </c>
      <c r="O14" s="14">
        <f t="shared" si="0"/>
        <v>173.25</v>
      </c>
      <c r="P14" s="14">
        <f t="shared" si="1"/>
        <v>144.375</v>
      </c>
    </row>
    <row r="15" spans="1:16" ht="11.1" customHeight="1" x14ac:dyDescent="0.2">
      <c r="A15" s="28" t="s">
        <v>21</v>
      </c>
      <c r="B15" s="29"/>
      <c r="C15" s="29"/>
      <c r="D15" s="29"/>
      <c r="E15" s="29"/>
      <c r="F15" s="29"/>
      <c r="G15" s="29" t="s">
        <v>22</v>
      </c>
      <c r="H15" s="29"/>
      <c r="I15" s="29"/>
      <c r="J15" s="29"/>
      <c r="K15" s="29"/>
      <c r="L15" s="29"/>
      <c r="M15" s="29"/>
      <c r="N15" s="4">
        <v>231</v>
      </c>
      <c r="O15" s="14">
        <f t="shared" si="0"/>
        <v>173.25</v>
      </c>
      <c r="P15" s="14">
        <f t="shared" si="1"/>
        <v>144.375</v>
      </c>
    </row>
    <row r="16" spans="1:16" ht="11.1" customHeight="1" x14ac:dyDescent="0.2">
      <c r="A16" s="28" t="s">
        <v>23</v>
      </c>
      <c r="B16" s="29"/>
      <c r="C16" s="29"/>
      <c r="D16" s="29"/>
      <c r="E16" s="29"/>
      <c r="F16" s="29"/>
      <c r="G16" s="29" t="s">
        <v>24</v>
      </c>
      <c r="H16" s="29"/>
      <c r="I16" s="29"/>
      <c r="J16" s="29"/>
      <c r="K16" s="29"/>
      <c r="L16" s="29"/>
      <c r="M16" s="29"/>
      <c r="N16" s="4">
        <v>73.5</v>
      </c>
      <c r="O16" s="14">
        <f t="shared" si="0"/>
        <v>55.125</v>
      </c>
      <c r="P16" s="14">
        <f t="shared" si="1"/>
        <v>45.9375</v>
      </c>
    </row>
    <row r="17" spans="1:16" ht="11.1" customHeight="1" x14ac:dyDescent="0.2">
      <c r="A17" s="28" t="s">
        <v>25</v>
      </c>
      <c r="B17" s="29"/>
      <c r="C17" s="29"/>
      <c r="D17" s="29"/>
      <c r="E17" s="29"/>
      <c r="F17" s="29"/>
      <c r="G17" s="29" t="s">
        <v>26</v>
      </c>
      <c r="H17" s="29"/>
      <c r="I17" s="29"/>
      <c r="J17" s="29"/>
      <c r="K17" s="29"/>
      <c r="L17" s="29"/>
      <c r="M17" s="29"/>
      <c r="N17" s="4">
        <v>82.5</v>
      </c>
      <c r="O17" s="14">
        <f t="shared" si="0"/>
        <v>61.875</v>
      </c>
      <c r="P17" s="14">
        <f t="shared" si="1"/>
        <v>51.5625</v>
      </c>
    </row>
    <row r="18" spans="1:16" ht="11.1" customHeight="1" x14ac:dyDescent="0.2">
      <c r="A18" s="28" t="s">
        <v>27</v>
      </c>
      <c r="B18" s="29"/>
      <c r="C18" s="29"/>
      <c r="D18" s="29"/>
      <c r="E18" s="29"/>
      <c r="F18" s="29"/>
      <c r="G18" s="29" t="s">
        <v>28</v>
      </c>
      <c r="H18" s="29"/>
      <c r="I18" s="29"/>
      <c r="J18" s="29"/>
      <c r="K18" s="29"/>
      <c r="L18" s="29"/>
      <c r="M18" s="29"/>
      <c r="N18" s="4">
        <v>94</v>
      </c>
      <c r="O18" s="14">
        <f t="shared" si="0"/>
        <v>70.5</v>
      </c>
      <c r="P18" s="14">
        <f t="shared" si="1"/>
        <v>58.75</v>
      </c>
    </row>
    <row r="19" spans="1:16" ht="11.1" customHeight="1" x14ac:dyDescent="0.2">
      <c r="A19" s="28" t="s">
        <v>29</v>
      </c>
      <c r="B19" s="29"/>
      <c r="C19" s="29"/>
      <c r="D19" s="29"/>
      <c r="E19" s="29"/>
      <c r="F19" s="29"/>
      <c r="G19" s="29" t="s">
        <v>30</v>
      </c>
      <c r="H19" s="29"/>
      <c r="I19" s="29"/>
      <c r="J19" s="29"/>
      <c r="K19" s="29"/>
      <c r="L19" s="29"/>
      <c r="M19" s="29"/>
      <c r="N19" s="4">
        <v>142</v>
      </c>
      <c r="O19" s="14">
        <f t="shared" si="0"/>
        <v>106.5</v>
      </c>
      <c r="P19" s="14">
        <f t="shared" si="1"/>
        <v>88.75</v>
      </c>
    </row>
    <row r="20" spans="1:16" ht="11.1" customHeight="1" x14ac:dyDescent="0.2">
      <c r="A20" s="28" t="s">
        <v>31</v>
      </c>
      <c r="B20" s="29"/>
      <c r="C20" s="29"/>
      <c r="D20" s="29"/>
      <c r="E20" s="29"/>
      <c r="F20" s="29"/>
      <c r="G20" s="29" t="s">
        <v>32</v>
      </c>
      <c r="H20" s="29"/>
      <c r="I20" s="29"/>
      <c r="J20" s="29"/>
      <c r="K20" s="29"/>
      <c r="L20" s="29"/>
      <c r="M20" s="29"/>
      <c r="N20" s="4">
        <v>140</v>
      </c>
      <c r="O20" s="14">
        <f t="shared" si="0"/>
        <v>105</v>
      </c>
      <c r="P20" s="14">
        <f t="shared" si="1"/>
        <v>87.5</v>
      </c>
    </row>
    <row r="21" spans="1:16" ht="11.1" customHeight="1" x14ac:dyDescent="0.2">
      <c r="A21" s="28" t="s">
        <v>33</v>
      </c>
      <c r="B21" s="29"/>
      <c r="C21" s="29"/>
      <c r="D21" s="29"/>
      <c r="E21" s="29"/>
      <c r="F21" s="29"/>
      <c r="G21" s="29" t="s">
        <v>34</v>
      </c>
      <c r="H21" s="29"/>
      <c r="I21" s="29"/>
      <c r="J21" s="29"/>
      <c r="K21" s="29"/>
      <c r="L21" s="29"/>
      <c r="M21" s="29"/>
      <c r="N21" s="4">
        <v>87</v>
      </c>
      <c r="O21" s="14">
        <f t="shared" si="0"/>
        <v>65.25</v>
      </c>
      <c r="P21" s="14">
        <f t="shared" si="1"/>
        <v>54.375</v>
      </c>
    </row>
    <row r="22" spans="1:16" ht="11.1" customHeight="1" x14ac:dyDescent="0.2">
      <c r="A22" s="28" t="s">
        <v>35</v>
      </c>
      <c r="B22" s="29"/>
      <c r="C22" s="29"/>
      <c r="D22" s="29"/>
      <c r="E22" s="29"/>
      <c r="F22" s="29"/>
      <c r="G22" s="29" t="s">
        <v>36</v>
      </c>
      <c r="H22" s="29"/>
      <c r="I22" s="29"/>
      <c r="J22" s="29"/>
      <c r="K22" s="29"/>
      <c r="L22" s="29"/>
      <c r="M22" s="29"/>
      <c r="N22" s="4">
        <v>75</v>
      </c>
      <c r="O22" s="14">
        <f t="shared" si="0"/>
        <v>56.25</v>
      </c>
      <c r="P22" s="14">
        <f t="shared" si="1"/>
        <v>46.875</v>
      </c>
    </row>
    <row r="23" spans="1:16" ht="11.1" customHeight="1" x14ac:dyDescent="0.2">
      <c r="A23" s="28" t="s">
        <v>37</v>
      </c>
      <c r="B23" s="29"/>
      <c r="C23" s="29"/>
      <c r="D23" s="29"/>
      <c r="E23" s="29"/>
      <c r="F23" s="29"/>
      <c r="G23" s="29" t="s">
        <v>38</v>
      </c>
      <c r="H23" s="29"/>
      <c r="I23" s="29"/>
      <c r="J23" s="29"/>
      <c r="K23" s="29"/>
      <c r="L23" s="29"/>
      <c r="M23" s="29"/>
      <c r="N23" s="4">
        <v>75</v>
      </c>
      <c r="O23" s="14">
        <f t="shared" si="0"/>
        <v>56.25</v>
      </c>
      <c r="P23" s="14">
        <f t="shared" si="1"/>
        <v>46.875</v>
      </c>
    </row>
    <row r="24" spans="1:16" ht="11.1" customHeight="1" x14ac:dyDescent="0.2">
      <c r="A24" s="28" t="s">
        <v>39</v>
      </c>
      <c r="B24" s="29"/>
      <c r="C24" s="29"/>
      <c r="D24" s="29"/>
      <c r="E24" s="29"/>
      <c r="F24" s="29"/>
      <c r="G24" s="29" t="s">
        <v>40</v>
      </c>
      <c r="H24" s="29"/>
      <c r="I24" s="29"/>
      <c r="J24" s="29"/>
      <c r="K24" s="29"/>
      <c r="L24" s="29"/>
      <c r="M24" s="29"/>
      <c r="N24" s="4">
        <v>75</v>
      </c>
      <c r="O24" s="14">
        <f t="shared" si="0"/>
        <v>56.25</v>
      </c>
      <c r="P24" s="14">
        <f t="shared" si="1"/>
        <v>46.875</v>
      </c>
    </row>
    <row r="25" spans="1:16" ht="21.95" customHeight="1" x14ac:dyDescent="0.2">
      <c r="A25" s="28" t="s">
        <v>41</v>
      </c>
      <c r="B25" s="29"/>
      <c r="C25" s="29"/>
      <c r="D25" s="29"/>
      <c r="E25" s="29"/>
      <c r="F25" s="29"/>
      <c r="G25" s="29" t="s">
        <v>42</v>
      </c>
      <c r="H25" s="29"/>
      <c r="I25" s="29"/>
      <c r="J25" s="29"/>
      <c r="K25" s="29"/>
      <c r="L25" s="29"/>
      <c r="M25" s="29"/>
      <c r="N25" s="4">
        <v>22.8</v>
      </c>
      <c r="O25" s="14">
        <f t="shared" si="0"/>
        <v>17.100000000000001</v>
      </c>
      <c r="P25" s="14">
        <f t="shared" si="1"/>
        <v>14.250000000000002</v>
      </c>
    </row>
    <row r="26" spans="1:16" ht="21.95" customHeight="1" x14ac:dyDescent="0.2">
      <c r="A26" s="28" t="s">
        <v>43</v>
      </c>
      <c r="B26" s="29"/>
      <c r="C26" s="29"/>
      <c r="D26" s="29"/>
      <c r="E26" s="29"/>
      <c r="F26" s="29"/>
      <c r="G26" s="29" t="s">
        <v>44</v>
      </c>
      <c r="H26" s="29"/>
      <c r="I26" s="29"/>
      <c r="J26" s="29"/>
      <c r="K26" s="29"/>
      <c r="L26" s="29"/>
      <c r="M26" s="29"/>
      <c r="N26" s="4">
        <v>22.8</v>
      </c>
      <c r="O26" s="14">
        <f t="shared" si="0"/>
        <v>17.100000000000001</v>
      </c>
      <c r="P26" s="14">
        <f t="shared" si="1"/>
        <v>14.250000000000002</v>
      </c>
    </row>
    <row r="27" spans="1:16" ht="11.1" customHeight="1" x14ac:dyDescent="0.2">
      <c r="A27" s="28" t="s">
        <v>41</v>
      </c>
      <c r="B27" s="29"/>
      <c r="C27" s="29"/>
      <c r="D27" s="29"/>
      <c r="E27" s="29"/>
      <c r="F27" s="29"/>
      <c r="G27" s="29" t="s">
        <v>45</v>
      </c>
      <c r="H27" s="29"/>
      <c r="I27" s="29"/>
      <c r="J27" s="29"/>
      <c r="K27" s="29"/>
      <c r="L27" s="29"/>
      <c r="M27" s="29"/>
      <c r="N27" s="4">
        <v>14.16</v>
      </c>
      <c r="O27" s="14">
        <f t="shared" si="0"/>
        <v>10.620000000000001</v>
      </c>
      <c r="P27" s="14">
        <f t="shared" si="1"/>
        <v>8.8500000000000014</v>
      </c>
    </row>
    <row r="28" spans="1:16" ht="11.1" customHeight="1" x14ac:dyDescent="0.2">
      <c r="A28" s="28" t="s">
        <v>43</v>
      </c>
      <c r="B28" s="29"/>
      <c r="C28" s="29"/>
      <c r="D28" s="29"/>
      <c r="E28" s="29"/>
      <c r="F28" s="29"/>
      <c r="G28" s="29" t="s">
        <v>46</v>
      </c>
      <c r="H28" s="29"/>
      <c r="I28" s="29"/>
      <c r="J28" s="29"/>
      <c r="K28" s="29"/>
      <c r="L28" s="29"/>
      <c r="M28" s="29"/>
      <c r="N28" s="4">
        <v>14.16</v>
      </c>
      <c r="O28" s="14">
        <f t="shared" si="0"/>
        <v>10.620000000000001</v>
      </c>
      <c r="P28" s="14">
        <f t="shared" si="1"/>
        <v>8.8500000000000014</v>
      </c>
    </row>
    <row r="29" spans="1:16" ht="21.95" customHeight="1" x14ac:dyDescent="0.2">
      <c r="A29" s="28" t="s">
        <v>47</v>
      </c>
      <c r="B29" s="29"/>
      <c r="C29" s="29"/>
      <c r="D29" s="29"/>
      <c r="E29" s="29"/>
      <c r="F29" s="29"/>
      <c r="G29" s="29" t="s">
        <v>48</v>
      </c>
      <c r="H29" s="29"/>
      <c r="I29" s="29"/>
      <c r="J29" s="29"/>
      <c r="K29" s="29"/>
      <c r="L29" s="29"/>
      <c r="M29" s="29"/>
      <c r="N29" s="4">
        <v>19</v>
      </c>
      <c r="O29" s="14">
        <f t="shared" si="0"/>
        <v>14.25</v>
      </c>
      <c r="P29" s="14">
        <f t="shared" si="1"/>
        <v>11.875</v>
      </c>
    </row>
    <row r="30" spans="1:16" ht="21.95" customHeight="1" x14ac:dyDescent="0.2">
      <c r="A30" s="28" t="s">
        <v>49</v>
      </c>
      <c r="B30" s="29"/>
      <c r="C30" s="29"/>
      <c r="D30" s="29"/>
      <c r="E30" s="29"/>
      <c r="F30" s="29"/>
      <c r="G30" s="29" t="s">
        <v>50</v>
      </c>
      <c r="H30" s="29"/>
      <c r="I30" s="29"/>
      <c r="J30" s="29"/>
      <c r="K30" s="29"/>
      <c r="L30" s="29"/>
      <c r="M30" s="29"/>
      <c r="N30" s="4">
        <v>19</v>
      </c>
      <c r="O30" s="14">
        <f t="shared" si="0"/>
        <v>14.25</v>
      </c>
      <c r="P30" s="14">
        <f t="shared" si="1"/>
        <v>11.875</v>
      </c>
    </row>
    <row r="31" spans="1:16" ht="11.1" customHeight="1" x14ac:dyDescent="0.2">
      <c r="A31" s="28" t="s">
        <v>51</v>
      </c>
      <c r="B31" s="29"/>
      <c r="C31" s="29"/>
      <c r="D31" s="29"/>
      <c r="E31" s="29"/>
      <c r="F31" s="29"/>
      <c r="G31" s="29" t="s">
        <v>52</v>
      </c>
      <c r="H31" s="29"/>
      <c r="I31" s="29"/>
      <c r="J31" s="29"/>
      <c r="K31" s="29"/>
      <c r="L31" s="29"/>
      <c r="M31" s="29"/>
      <c r="N31" s="4">
        <v>15.5</v>
      </c>
      <c r="O31" s="14">
        <f t="shared" si="0"/>
        <v>11.625</v>
      </c>
      <c r="P31" s="14">
        <f t="shared" si="1"/>
        <v>9.6875</v>
      </c>
    </row>
    <row r="32" spans="1:16" ht="21.95" customHeight="1" x14ac:dyDescent="0.2">
      <c r="A32" s="28" t="s">
        <v>53</v>
      </c>
      <c r="B32" s="29"/>
      <c r="C32" s="29"/>
      <c r="D32" s="29"/>
      <c r="E32" s="29"/>
      <c r="F32" s="29"/>
      <c r="G32" s="29" t="s">
        <v>54</v>
      </c>
      <c r="H32" s="29"/>
      <c r="I32" s="29"/>
      <c r="J32" s="29"/>
      <c r="K32" s="29"/>
      <c r="L32" s="29"/>
      <c r="M32" s="29"/>
      <c r="N32" s="4">
        <v>15.5</v>
      </c>
      <c r="O32" s="14">
        <f t="shared" si="0"/>
        <v>11.625</v>
      </c>
      <c r="P32" s="14">
        <f t="shared" si="1"/>
        <v>9.6875</v>
      </c>
    </row>
    <row r="33" spans="1:16" ht="11.1" customHeight="1" x14ac:dyDescent="0.2">
      <c r="A33" s="28" t="s">
        <v>47</v>
      </c>
      <c r="B33" s="29"/>
      <c r="C33" s="29"/>
      <c r="D33" s="29"/>
      <c r="E33" s="29"/>
      <c r="F33" s="29"/>
      <c r="G33" s="29" t="s">
        <v>55</v>
      </c>
      <c r="H33" s="29"/>
      <c r="I33" s="29"/>
      <c r="J33" s="29"/>
      <c r="K33" s="29"/>
      <c r="L33" s="29"/>
      <c r="M33" s="29"/>
      <c r="N33" s="4">
        <v>12</v>
      </c>
      <c r="O33" s="14">
        <f t="shared" si="0"/>
        <v>9</v>
      </c>
      <c r="P33" s="14">
        <f t="shared" si="1"/>
        <v>7.5</v>
      </c>
    </row>
    <row r="34" spans="1:16" ht="11.1" customHeight="1" x14ac:dyDescent="0.2">
      <c r="A34" s="28" t="s">
        <v>49</v>
      </c>
      <c r="B34" s="29"/>
      <c r="C34" s="29"/>
      <c r="D34" s="29"/>
      <c r="E34" s="29"/>
      <c r="F34" s="29"/>
      <c r="G34" s="29" t="s">
        <v>56</v>
      </c>
      <c r="H34" s="29"/>
      <c r="I34" s="29"/>
      <c r="J34" s="29"/>
      <c r="K34" s="29"/>
      <c r="L34" s="29"/>
      <c r="M34" s="29"/>
      <c r="N34" s="4">
        <v>12</v>
      </c>
      <c r="O34" s="14">
        <f t="shared" si="0"/>
        <v>9</v>
      </c>
      <c r="P34" s="14">
        <f t="shared" si="1"/>
        <v>7.5</v>
      </c>
    </row>
    <row r="35" spans="1:16" ht="21.95" customHeight="1" x14ac:dyDescent="0.2">
      <c r="A35" s="28" t="s">
        <v>57</v>
      </c>
      <c r="B35" s="29"/>
      <c r="C35" s="29"/>
      <c r="D35" s="29"/>
      <c r="E35" s="29"/>
      <c r="F35" s="29"/>
      <c r="G35" s="29" t="s">
        <v>58</v>
      </c>
      <c r="H35" s="29"/>
      <c r="I35" s="29"/>
      <c r="J35" s="29"/>
      <c r="K35" s="29"/>
      <c r="L35" s="29"/>
      <c r="M35" s="29"/>
      <c r="N35" s="4">
        <v>10.5</v>
      </c>
      <c r="O35" s="14">
        <f t="shared" si="0"/>
        <v>7.875</v>
      </c>
      <c r="P35" s="14">
        <f t="shared" si="1"/>
        <v>6.5625</v>
      </c>
    </row>
    <row r="36" spans="1:16" ht="21.95" customHeight="1" x14ac:dyDescent="0.2">
      <c r="A36" s="28" t="s">
        <v>59</v>
      </c>
      <c r="B36" s="29"/>
      <c r="C36" s="29"/>
      <c r="D36" s="29"/>
      <c r="E36" s="29"/>
      <c r="F36" s="29"/>
      <c r="G36" s="29" t="s">
        <v>60</v>
      </c>
      <c r="H36" s="29"/>
      <c r="I36" s="29"/>
      <c r="J36" s="29"/>
      <c r="K36" s="29"/>
      <c r="L36" s="29"/>
      <c r="M36" s="29"/>
      <c r="N36" s="4">
        <v>10.5</v>
      </c>
      <c r="O36" s="14">
        <f t="shared" si="0"/>
        <v>7.875</v>
      </c>
      <c r="P36" s="14">
        <f t="shared" si="1"/>
        <v>6.5625</v>
      </c>
    </row>
    <row r="37" spans="1:16" ht="21.95" customHeight="1" x14ac:dyDescent="0.2">
      <c r="A37" s="28" t="s">
        <v>61</v>
      </c>
      <c r="B37" s="29"/>
      <c r="C37" s="29"/>
      <c r="D37" s="29"/>
      <c r="E37" s="29"/>
      <c r="F37" s="29"/>
      <c r="G37" s="29" t="s">
        <v>62</v>
      </c>
      <c r="H37" s="29"/>
      <c r="I37" s="29"/>
      <c r="J37" s="29"/>
      <c r="K37" s="29"/>
      <c r="L37" s="29"/>
      <c r="M37" s="29"/>
      <c r="N37" s="4">
        <v>21</v>
      </c>
      <c r="O37" s="14">
        <f t="shared" si="0"/>
        <v>15.75</v>
      </c>
      <c r="P37" s="14">
        <f t="shared" si="1"/>
        <v>13.125</v>
      </c>
    </row>
    <row r="38" spans="1:16" ht="21.95" customHeight="1" x14ac:dyDescent="0.2">
      <c r="A38" s="28" t="s">
        <v>63</v>
      </c>
      <c r="B38" s="29"/>
      <c r="C38" s="29"/>
      <c r="D38" s="29"/>
      <c r="E38" s="29"/>
      <c r="F38" s="29"/>
      <c r="G38" s="29" t="s">
        <v>64</v>
      </c>
      <c r="H38" s="29"/>
      <c r="I38" s="29"/>
      <c r="J38" s="29"/>
      <c r="K38" s="29"/>
      <c r="L38" s="29"/>
      <c r="M38" s="29"/>
      <c r="N38" s="4">
        <v>21</v>
      </c>
      <c r="O38" s="14">
        <f t="shared" si="0"/>
        <v>15.75</v>
      </c>
      <c r="P38" s="14">
        <f t="shared" si="1"/>
        <v>13.125</v>
      </c>
    </row>
    <row r="39" spans="1:16" ht="11.1" customHeight="1" x14ac:dyDescent="0.2">
      <c r="A39" s="28" t="s">
        <v>65</v>
      </c>
      <c r="B39" s="29"/>
      <c r="C39" s="29"/>
      <c r="D39" s="29"/>
      <c r="E39" s="29"/>
      <c r="F39" s="29"/>
      <c r="G39" s="29" t="s">
        <v>66</v>
      </c>
      <c r="H39" s="29"/>
      <c r="I39" s="29"/>
      <c r="J39" s="29"/>
      <c r="K39" s="29"/>
      <c r="L39" s="29"/>
      <c r="M39" s="29"/>
      <c r="N39" s="4">
        <v>14.33</v>
      </c>
      <c r="O39" s="14">
        <f t="shared" si="0"/>
        <v>10.7475</v>
      </c>
      <c r="P39" s="14">
        <f t="shared" si="1"/>
        <v>8.9562500000000007</v>
      </c>
    </row>
    <row r="40" spans="1:16" ht="11.1" customHeight="1" x14ac:dyDescent="0.2">
      <c r="A40" s="28" t="s">
        <v>63</v>
      </c>
      <c r="B40" s="29"/>
      <c r="C40" s="29"/>
      <c r="D40" s="29"/>
      <c r="E40" s="29"/>
      <c r="F40" s="29"/>
      <c r="G40" s="29" t="s">
        <v>67</v>
      </c>
      <c r="H40" s="29"/>
      <c r="I40" s="29"/>
      <c r="J40" s="29"/>
      <c r="K40" s="29"/>
      <c r="L40" s="29"/>
      <c r="M40" s="29"/>
      <c r="N40" s="4">
        <v>14.33</v>
      </c>
      <c r="O40" s="14">
        <f t="shared" si="0"/>
        <v>10.7475</v>
      </c>
      <c r="P40" s="14">
        <f t="shared" si="1"/>
        <v>8.9562500000000007</v>
      </c>
    </row>
    <row r="41" spans="1:16" ht="11.1" customHeight="1" x14ac:dyDescent="0.2">
      <c r="A41" s="28" t="s">
        <v>68</v>
      </c>
      <c r="B41" s="29"/>
      <c r="C41" s="29"/>
      <c r="D41" s="29"/>
      <c r="E41" s="29"/>
      <c r="F41" s="29"/>
      <c r="G41" s="29" t="s">
        <v>69</v>
      </c>
      <c r="H41" s="29"/>
      <c r="I41" s="29"/>
      <c r="J41" s="29"/>
      <c r="K41" s="29"/>
      <c r="L41" s="29"/>
      <c r="M41" s="29"/>
      <c r="N41" s="4">
        <v>11.4</v>
      </c>
      <c r="O41" s="14">
        <f t="shared" si="0"/>
        <v>8.5500000000000007</v>
      </c>
      <c r="P41" s="14">
        <f t="shared" si="1"/>
        <v>7.1250000000000009</v>
      </c>
    </row>
    <row r="42" spans="1:16" ht="21.95" customHeight="1" x14ac:dyDescent="0.2">
      <c r="A42" s="28" t="s">
        <v>70</v>
      </c>
      <c r="B42" s="29"/>
      <c r="C42" s="29"/>
      <c r="D42" s="29"/>
      <c r="E42" s="29"/>
      <c r="F42" s="29"/>
      <c r="G42" s="29" t="s">
        <v>71</v>
      </c>
      <c r="H42" s="29"/>
      <c r="I42" s="29"/>
      <c r="J42" s="29"/>
      <c r="K42" s="29"/>
      <c r="L42" s="29"/>
      <c r="M42" s="29"/>
      <c r="N42" s="4">
        <v>19.899999999999999</v>
      </c>
      <c r="O42" s="14">
        <f t="shared" si="0"/>
        <v>14.924999999999999</v>
      </c>
      <c r="P42" s="14">
        <f t="shared" si="1"/>
        <v>12.4375</v>
      </c>
    </row>
    <row r="43" spans="1:16" ht="11.1" customHeight="1" x14ac:dyDescent="0.2">
      <c r="A43" s="28" t="s">
        <v>72</v>
      </c>
      <c r="B43" s="29"/>
      <c r="C43" s="29"/>
      <c r="D43" s="29"/>
      <c r="E43" s="29"/>
      <c r="F43" s="29"/>
      <c r="G43" s="29" t="s">
        <v>73</v>
      </c>
      <c r="H43" s="29"/>
      <c r="I43" s="29"/>
      <c r="J43" s="29"/>
      <c r="K43" s="29"/>
      <c r="L43" s="29"/>
      <c r="M43" s="29"/>
      <c r="N43" s="4">
        <v>11.4</v>
      </c>
      <c r="O43" s="14">
        <f t="shared" si="0"/>
        <v>8.5500000000000007</v>
      </c>
      <c r="P43" s="14">
        <f t="shared" si="1"/>
        <v>7.1250000000000009</v>
      </c>
    </row>
    <row r="44" spans="1:16" ht="21.95" customHeight="1" x14ac:dyDescent="0.2">
      <c r="A44" s="28" t="s">
        <v>74</v>
      </c>
      <c r="B44" s="29"/>
      <c r="C44" s="29"/>
      <c r="D44" s="29"/>
      <c r="E44" s="29"/>
      <c r="F44" s="29"/>
      <c r="G44" s="29" t="s">
        <v>75</v>
      </c>
      <c r="H44" s="29"/>
      <c r="I44" s="29"/>
      <c r="J44" s="29"/>
      <c r="K44" s="29"/>
      <c r="L44" s="29"/>
      <c r="M44" s="29"/>
      <c r="N44" s="4">
        <v>19.899999999999999</v>
      </c>
      <c r="O44" s="14">
        <f t="shared" si="0"/>
        <v>14.924999999999999</v>
      </c>
      <c r="P44" s="14">
        <f t="shared" si="1"/>
        <v>12.4375</v>
      </c>
    </row>
    <row r="45" spans="1:16" ht="11.1" customHeight="1" x14ac:dyDescent="0.2">
      <c r="A45" s="28" t="s">
        <v>76</v>
      </c>
      <c r="B45" s="29"/>
      <c r="C45" s="29"/>
      <c r="D45" s="29"/>
      <c r="E45" s="29"/>
      <c r="F45" s="29"/>
      <c r="G45" s="29" t="s">
        <v>77</v>
      </c>
      <c r="H45" s="29"/>
      <c r="I45" s="29"/>
      <c r="J45" s="29"/>
      <c r="K45" s="29"/>
      <c r="L45" s="29"/>
      <c r="M45" s="29"/>
      <c r="N45" s="4">
        <v>15.5</v>
      </c>
      <c r="O45" s="14">
        <f t="shared" si="0"/>
        <v>11.625</v>
      </c>
      <c r="P45" s="14">
        <f t="shared" si="1"/>
        <v>9.6875</v>
      </c>
    </row>
    <row r="46" spans="1:16" ht="11.1" customHeight="1" x14ac:dyDescent="0.2">
      <c r="A46" s="28" t="s">
        <v>78</v>
      </c>
      <c r="B46" s="29"/>
      <c r="C46" s="29"/>
      <c r="D46" s="29"/>
      <c r="E46" s="29"/>
      <c r="F46" s="29"/>
      <c r="G46" s="29" t="s">
        <v>79</v>
      </c>
      <c r="H46" s="29"/>
      <c r="I46" s="29"/>
      <c r="J46" s="29"/>
      <c r="K46" s="29"/>
      <c r="L46" s="29"/>
      <c r="M46" s="29"/>
      <c r="N46" s="4">
        <v>15.5</v>
      </c>
      <c r="O46" s="14">
        <f t="shared" si="0"/>
        <v>11.625</v>
      </c>
      <c r="P46" s="14">
        <f t="shared" si="1"/>
        <v>9.6875</v>
      </c>
    </row>
    <row r="47" spans="1:16" ht="11.1" customHeight="1" x14ac:dyDescent="0.2">
      <c r="A47" s="28" t="s">
        <v>70</v>
      </c>
      <c r="B47" s="29"/>
      <c r="C47" s="29"/>
      <c r="D47" s="29"/>
      <c r="E47" s="29"/>
      <c r="F47" s="29"/>
      <c r="G47" s="29" t="s">
        <v>80</v>
      </c>
      <c r="H47" s="29"/>
      <c r="I47" s="29"/>
      <c r="J47" s="29"/>
      <c r="K47" s="29"/>
      <c r="L47" s="29"/>
      <c r="M47" s="29"/>
      <c r="N47" s="4">
        <v>12.36</v>
      </c>
      <c r="O47" s="14">
        <f t="shared" si="0"/>
        <v>9.27</v>
      </c>
      <c r="P47" s="14">
        <f t="shared" si="1"/>
        <v>7.7249999999999996</v>
      </c>
    </row>
    <row r="48" spans="1:16" ht="11.1" customHeight="1" x14ac:dyDescent="0.2">
      <c r="A48" s="28" t="s">
        <v>81</v>
      </c>
      <c r="B48" s="29"/>
      <c r="C48" s="29"/>
      <c r="D48" s="29"/>
      <c r="E48" s="29"/>
      <c r="F48" s="29"/>
      <c r="G48" s="29" t="s">
        <v>82</v>
      </c>
      <c r="H48" s="29"/>
      <c r="I48" s="29"/>
      <c r="J48" s="29"/>
      <c r="K48" s="29"/>
      <c r="L48" s="29"/>
      <c r="M48" s="29"/>
      <c r="N48" s="4">
        <v>11.8</v>
      </c>
      <c r="O48" s="14">
        <f t="shared" si="0"/>
        <v>8.8500000000000014</v>
      </c>
      <c r="P48" s="14">
        <f t="shared" si="1"/>
        <v>7.3750000000000018</v>
      </c>
    </row>
    <row r="49" spans="1:16" ht="11.1" customHeight="1" x14ac:dyDescent="0.2">
      <c r="A49" s="28" t="s">
        <v>83</v>
      </c>
      <c r="B49" s="29"/>
      <c r="C49" s="29"/>
      <c r="D49" s="29"/>
      <c r="E49" s="29"/>
      <c r="F49" s="29"/>
      <c r="G49" s="29" t="s">
        <v>84</v>
      </c>
      <c r="H49" s="29"/>
      <c r="I49" s="29"/>
      <c r="J49" s="29"/>
      <c r="K49" s="29"/>
      <c r="L49" s="29"/>
      <c r="M49" s="29"/>
      <c r="N49" s="4">
        <v>11.8</v>
      </c>
      <c r="O49" s="14">
        <f t="shared" si="0"/>
        <v>8.8500000000000014</v>
      </c>
      <c r="P49" s="14">
        <f t="shared" si="1"/>
        <v>7.3750000000000018</v>
      </c>
    </row>
    <row r="50" spans="1:16" ht="11.1" customHeight="1" x14ac:dyDescent="0.2">
      <c r="A50" s="28" t="s">
        <v>85</v>
      </c>
      <c r="B50" s="29"/>
      <c r="C50" s="29"/>
      <c r="D50" s="29"/>
      <c r="E50" s="29"/>
      <c r="F50" s="29"/>
      <c r="G50" s="29" t="s">
        <v>86</v>
      </c>
      <c r="H50" s="29"/>
      <c r="I50" s="29"/>
      <c r="J50" s="29"/>
      <c r="K50" s="29"/>
      <c r="L50" s="29"/>
      <c r="M50" s="29"/>
      <c r="N50" s="4">
        <v>25</v>
      </c>
      <c r="O50" s="14">
        <f t="shared" si="0"/>
        <v>18.75</v>
      </c>
      <c r="P50" s="14">
        <f t="shared" si="1"/>
        <v>15.625</v>
      </c>
    </row>
    <row r="51" spans="1:16" ht="11.1" customHeight="1" x14ac:dyDescent="0.2">
      <c r="A51" s="28" t="s">
        <v>87</v>
      </c>
      <c r="B51" s="29"/>
      <c r="C51" s="29"/>
      <c r="D51" s="29"/>
      <c r="E51" s="29"/>
      <c r="F51" s="29"/>
      <c r="G51" s="29" t="s">
        <v>88</v>
      </c>
      <c r="H51" s="29"/>
      <c r="I51" s="29"/>
      <c r="J51" s="29"/>
      <c r="K51" s="29"/>
      <c r="L51" s="29"/>
      <c r="M51" s="29"/>
      <c r="N51" s="4">
        <v>25</v>
      </c>
      <c r="O51" s="14">
        <f t="shared" si="0"/>
        <v>18.75</v>
      </c>
      <c r="P51" s="14">
        <f t="shared" si="1"/>
        <v>15.625</v>
      </c>
    </row>
    <row r="52" spans="1:16" ht="11.1" customHeight="1" x14ac:dyDescent="0.2">
      <c r="A52" s="28" t="s">
        <v>89</v>
      </c>
      <c r="B52" s="29"/>
      <c r="C52" s="29"/>
      <c r="D52" s="29"/>
      <c r="E52" s="29"/>
      <c r="F52" s="29"/>
      <c r="G52" s="29" t="s">
        <v>90</v>
      </c>
      <c r="H52" s="29"/>
      <c r="I52" s="29"/>
      <c r="J52" s="29"/>
      <c r="K52" s="29"/>
      <c r="L52" s="29"/>
      <c r="M52" s="29"/>
      <c r="N52" s="4">
        <v>19.350000000000001</v>
      </c>
      <c r="O52" s="14">
        <f t="shared" si="0"/>
        <v>14.512500000000001</v>
      </c>
      <c r="P52" s="14">
        <f t="shared" si="1"/>
        <v>12.093750000000002</v>
      </c>
    </row>
    <row r="53" spans="1:16" ht="11.1" customHeight="1" x14ac:dyDescent="0.2">
      <c r="A53" s="28" t="s">
        <v>91</v>
      </c>
      <c r="B53" s="29"/>
      <c r="C53" s="29"/>
      <c r="D53" s="29"/>
      <c r="E53" s="29"/>
      <c r="F53" s="29"/>
      <c r="G53" s="29" t="s">
        <v>92</v>
      </c>
      <c r="H53" s="29"/>
      <c r="I53" s="29"/>
      <c r="J53" s="29"/>
      <c r="K53" s="29"/>
      <c r="L53" s="29"/>
      <c r="M53" s="29"/>
      <c r="N53" s="4">
        <v>19.350000000000001</v>
      </c>
      <c r="O53" s="14">
        <f t="shared" si="0"/>
        <v>14.512500000000001</v>
      </c>
      <c r="P53" s="14">
        <f t="shared" si="1"/>
        <v>12.093750000000002</v>
      </c>
    </row>
    <row r="54" spans="1:16" ht="11.1" customHeight="1" x14ac:dyDescent="0.2">
      <c r="A54" s="28" t="s">
        <v>93</v>
      </c>
      <c r="B54" s="29"/>
      <c r="C54" s="29"/>
      <c r="D54" s="29"/>
      <c r="E54" s="29"/>
      <c r="F54" s="29"/>
      <c r="G54" s="29" t="s">
        <v>94</v>
      </c>
      <c r="H54" s="29"/>
      <c r="I54" s="29"/>
      <c r="J54" s="29"/>
      <c r="K54" s="29"/>
      <c r="L54" s="29"/>
      <c r="M54" s="29"/>
      <c r="N54" s="4">
        <v>23.55</v>
      </c>
      <c r="O54" s="14">
        <f t="shared" si="0"/>
        <v>17.662500000000001</v>
      </c>
      <c r="P54" s="14">
        <f t="shared" si="1"/>
        <v>14.718750000000002</v>
      </c>
    </row>
    <row r="55" spans="1:16" ht="11.1" customHeight="1" x14ac:dyDescent="0.2">
      <c r="A55" s="28" t="s">
        <v>95</v>
      </c>
      <c r="B55" s="29"/>
      <c r="C55" s="29"/>
      <c r="D55" s="29"/>
      <c r="E55" s="29"/>
      <c r="F55" s="29"/>
      <c r="G55" s="29" t="s">
        <v>96</v>
      </c>
      <c r="H55" s="29"/>
      <c r="I55" s="29"/>
      <c r="J55" s="29"/>
      <c r="K55" s="29"/>
      <c r="L55" s="29"/>
      <c r="M55" s="29"/>
      <c r="N55" s="4">
        <v>23.55</v>
      </c>
      <c r="O55" s="14">
        <f t="shared" si="0"/>
        <v>17.662500000000001</v>
      </c>
      <c r="P55" s="14">
        <f t="shared" si="1"/>
        <v>14.718750000000002</v>
      </c>
    </row>
    <row r="56" spans="1:16" ht="11.1" customHeight="1" x14ac:dyDescent="0.2">
      <c r="A56" s="28" t="s">
        <v>97</v>
      </c>
      <c r="B56" s="29"/>
      <c r="C56" s="29"/>
      <c r="D56" s="29"/>
      <c r="E56" s="29"/>
      <c r="F56" s="29"/>
      <c r="G56" s="29" t="s">
        <v>98</v>
      </c>
      <c r="H56" s="29"/>
      <c r="I56" s="29"/>
      <c r="J56" s="29"/>
      <c r="K56" s="29"/>
      <c r="L56" s="29"/>
      <c r="M56" s="29"/>
      <c r="N56" s="4">
        <v>19.95</v>
      </c>
      <c r="O56" s="14">
        <f t="shared" si="0"/>
        <v>14.962499999999999</v>
      </c>
      <c r="P56" s="14">
        <f t="shared" si="1"/>
        <v>12.46875</v>
      </c>
    </row>
    <row r="57" spans="1:16" ht="11.1" customHeight="1" x14ac:dyDescent="0.2">
      <c r="A57" s="28" t="s">
        <v>99</v>
      </c>
      <c r="B57" s="29"/>
      <c r="C57" s="29"/>
      <c r="D57" s="29"/>
      <c r="E57" s="29"/>
      <c r="F57" s="29"/>
      <c r="G57" s="29" t="s">
        <v>100</v>
      </c>
      <c r="H57" s="29"/>
      <c r="I57" s="29"/>
      <c r="J57" s="29"/>
      <c r="K57" s="29"/>
      <c r="L57" s="29"/>
      <c r="M57" s="29"/>
      <c r="N57" s="4">
        <v>19.95</v>
      </c>
      <c r="O57" s="14">
        <f t="shared" si="0"/>
        <v>14.962499999999999</v>
      </c>
      <c r="P57" s="14">
        <f t="shared" si="1"/>
        <v>12.46875</v>
      </c>
    </row>
    <row r="58" spans="1:16" ht="21.95" customHeight="1" x14ac:dyDescent="0.2">
      <c r="A58" s="28" t="s">
        <v>101</v>
      </c>
      <c r="B58" s="29"/>
      <c r="C58" s="29"/>
      <c r="D58" s="29"/>
      <c r="E58" s="29"/>
      <c r="F58" s="29"/>
      <c r="G58" s="29" t="s">
        <v>102</v>
      </c>
      <c r="H58" s="29"/>
      <c r="I58" s="29"/>
      <c r="J58" s="29"/>
      <c r="K58" s="29"/>
      <c r="L58" s="29"/>
      <c r="M58" s="29"/>
      <c r="N58" s="4">
        <v>34.799999999999997</v>
      </c>
      <c r="O58" s="14">
        <f t="shared" si="0"/>
        <v>26.099999999999998</v>
      </c>
      <c r="P58" s="14">
        <f t="shared" si="1"/>
        <v>21.75</v>
      </c>
    </row>
    <row r="59" spans="1:16" ht="21.95" customHeight="1" x14ac:dyDescent="0.2">
      <c r="A59" s="28" t="s">
        <v>103</v>
      </c>
      <c r="B59" s="29"/>
      <c r="C59" s="29"/>
      <c r="D59" s="29"/>
      <c r="E59" s="29"/>
      <c r="F59" s="29"/>
      <c r="G59" s="29" t="s">
        <v>104</v>
      </c>
      <c r="H59" s="29"/>
      <c r="I59" s="29"/>
      <c r="J59" s="29"/>
      <c r="K59" s="29"/>
      <c r="L59" s="29"/>
      <c r="M59" s="29"/>
      <c r="N59" s="4">
        <v>34.799999999999997</v>
      </c>
      <c r="O59" s="14">
        <f t="shared" si="0"/>
        <v>26.099999999999998</v>
      </c>
      <c r="P59" s="14">
        <f t="shared" si="1"/>
        <v>21.75</v>
      </c>
    </row>
    <row r="60" spans="1:16" ht="21.95" customHeight="1" x14ac:dyDescent="0.2">
      <c r="A60" s="28" t="s">
        <v>105</v>
      </c>
      <c r="B60" s="29"/>
      <c r="C60" s="29"/>
      <c r="D60" s="29"/>
      <c r="E60" s="29"/>
      <c r="F60" s="29"/>
      <c r="G60" s="29" t="s">
        <v>106</v>
      </c>
      <c r="H60" s="29"/>
      <c r="I60" s="29"/>
      <c r="J60" s="29"/>
      <c r="K60" s="29"/>
      <c r="L60" s="29"/>
      <c r="M60" s="29"/>
      <c r="N60" s="4">
        <v>27.9</v>
      </c>
      <c r="O60" s="14">
        <f t="shared" si="0"/>
        <v>20.924999999999997</v>
      </c>
      <c r="P60" s="14">
        <f t="shared" si="1"/>
        <v>17.4375</v>
      </c>
    </row>
    <row r="61" spans="1:16" ht="21.95" customHeight="1" x14ac:dyDescent="0.2">
      <c r="A61" s="28" t="s">
        <v>107</v>
      </c>
      <c r="B61" s="29"/>
      <c r="C61" s="29"/>
      <c r="D61" s="29"/>
      <c r="E61" s="29"/>
      <c r="F61" s="29"/>
      <c r="G61" s="29" t="s">
        <v>108</v>
      </c>
      <c r="H61" s="29"/>
      <c r="I61" s="29"/>
      <c r="J61" s="29"/>
      <c r="K61" s="29"/>
      <c r="L61" s="29"/>
      <c r="M61" s="29"/>
      <c r="N61" s="4">
        <v>27.9</v>
      </c>
      <c r="O61" s="14">
        <f t="shared" si="0"/>
        <v>20.924999999999997</v>
      </c>
      <c r="P61" s="14">
        <f t="shared" si="1"/>
        <v>17.4375</v>
      </c>
    </row>
    <row r="62" spans="1:16" ht="11.1" customHeight="1" x14ac:dyDescent="0.2">
      <c r="A62" s="28" t="s">
        <v>109</v>
      </c>
      <c r="B62" s="29"/>
      <c r="C62" s="29"/>
      <c r="D62" s="29"/>
      <c r="E62" s="29"/>
      <c r="F62" s="29"/>
      <c r="G62" s="29" t="s">
        <v>110</v>
      </c>
      <c r="H62" s="29"/>
      <c r="I62" s="29"/>
      <c r="J62" s="29"/>
      <c r="K62" s="29"/>
      <c r="L62" s="29"/>
      <c r="M62" s="29"/>
      <c r="N62" s="4">
        <v>17</v>
      </c>
      <c r="O62" s="14">
        <f t="shared" si="0"/>
        <v>12.75</v>
      </c>
      <c r="P62" s="14">
        <f t="shared" si="1"/>
        <v>10.625</v>
      </c>
    </row>
    <row r="63" spans="1:16" ht="21.95" customHeight="1" x14ac:dyDescent="0.2">
      <c r="A63" s="28" t="s">
        <v>111</v>
      </c>
      <c r="B63" s="29"/>
      <c r="C63" s="29"/>
      <c r="D63" s="29"/>
      <c r="E63" s="29"/>
      <c r="F63" s="29"/>
      <c r="G63" s="29" t="s">
        <v>112</v>
      </c>
      <c r="H63" s="29"/>
      <c r="I63" s="29"/>
      <c r="J63" s="29"/>
      <c r="K63" s="29"/>
      <c r="L63" s="29"/>
      <c r="M63" s="29"/>
      <c r="N63" s="4">
        <v>17</v>
      </c>
      <c r="O63" s="14">
        <f t="shared" si="0"/>
        <v>12.75</v>
      </c>
      <c r="P63" s="14">
        <f t="shared" si="1"/>
        <v>10.625</v>
      </c>
    </row>
    <row r="64" spans="1:16" ht="21.95" customHeight="1" x14ac:dyDescent="0.2">
      <c r="A64" s="28" t="s">
        <v>113</v>
      </c>
      <c r="B64" s="29"/>
      <c r="C64" s="29"/>
      <c r="D64" s="29"/>
      <c r="E64" s="29"/>
      <c r="F64" s="29"/>
      <c r="G64" s="29" t="s">
        <v>114</v>
      </c>
      <c r="H64" s="29"/>
      <c r="I64" s="29"/>
      <c r="J64" s="29"/>
      <c r="K64" s="29"/>
      <c r="L64" s="29"/>
      <c r="M64" s="29"/>
      <c r="N64" s="4">
        <v>11.4</v>
      </c>
      <c r="O64" s="14">
        <f t="shared" si="0"/>
        <v>8.5500000000000007</v>
      </c>
      <c r="P64" s="14">
        <f t="shared" si="1"/>
        <v>7.1250000000000009</v>
      </c>
    </row>
    <row r="65" spans="1:16" ht="21.95" customHeight="1" x14ac:dyDescent="0.2">
      <c r="A65" s="28" t="s">
        <v>115</v>
      </c>
      <c r="B65" s="29"/>
      <c r="C65" s="29"/>
      <c r="D65" s="29"/>
      <c r="E65" s="29"/>
      <c r="F65" s="29"/>
      <c r="G65" s="29" t="s">
        <v>116</v>
      </c>
      <c r="H65" s="29"/>
      <c r="I65" s="29"/>
      <c r="J65" s="29"/>
      <c r="K65" s="29"/>
      <c r="L65" s="29"/>
      <c r="M65" s="29"/>
      <c r="N65" s="4">
        <v>11.4</v>
      </c>
      <c r="O65" s="14">
        <f t="shared" si="0"/>
        <v>8.5500000000000007</v>
      </c>
      <c r="P65" s="14">
        <f t="shared" si="1"/>
        <v>7.1250000000000009</v>
      </c>
    </row>
    <row r="66" spans="1:16" ht="21.95" customHeight="1" x14ac:dyDescent="0.2">
      <c r="A66" s="28" t="s">
        <v>117</v>
      </c>
      <c r="B66" s="29"/>
      <c r="C66" s="29"/>
      <c r="D66" s="29"/>
      <c r="E66" s="29"/>
      <c r="F66" s="29"/>
      <c r="G66" s="29" t="s">
        <v>118</v>
      </c>
      <c r="H66" s="29"/>
      <c r="I66" s="29"/>
      <c r="J66" s="29"/>
      <c r="K66" s="29"/>
      <c r="L66" s="29"/>
      <c r="M66" s="29"/>
      <c r="N66" s="4">
        <v>32</v>
      </c>
      <c r="O66" s="14">
        <f t="shared" si="0"/>
        <v>24</v>
      </c>
      <c r="P66" s="14">
        <f t="shared" si="1"/>
        <v>20</v>
      </c>
    </row>
    <row r="67" spans="1:16" ht="21.95" customHeight="1" x14ac:dyDescent="0.2">
      <c r="A67" s="28" t="s">
        <v>119</v>
      </c>
      <c r="B67" s="29"/>
      <c r="C67" s="29"/>
      <c r="D67" s="29"/>
      <c r="E67" s="29"/>
      <c r="F67" s="29"/>
      <c r="G67" s="29" t="s">
        <v>120</v>
      </c>
      <c r="H67" s="29"/>
      <c r="I67" s="29"/>
      <c r="J67" s="29"/>
      <c r="K67" s="29"/>
      <c r="L67" s="29"/>
      <c r="M67" s="29"/>
      <c r="N67" s="4">
        <v>32</v>
      </c>
      <c r="O67" s="14">
        <f t="shared" si="0"/>
        <v>24</v>
      </c>
      <c r="P67" s="14">
        <f t="shared" si="1"/>
        <v>20</v>
      </c>
    </row>
    <row r="68" spans="1:16" ht="11.1" customHeight="1" x14ac:dyDescent="0.2">
      <c r="A68" s="28" t="s">
        <v>121</v>
      </c>
      <c r="B68" s="29"/>
      <c r="C68" s="29"/>
      <c r="D68" s="29"/>
      <c r="E68" s="29"/>
      <c r="F68" s="29"/>
      <c r="G68" s="29" t="s">
        <v>122</v>
      </c>
      <c r="H68" s="29"/>
      <c r="I68" s="29"/>
      <c r="J68" s="29"/>
      <c r="K68" s="29"/>
      <c r="L68" s="29"/>
      <c r="M68" s="29"/>
      <c r="N68" s="4">
        <v>11.7</v>
      </c>
      <c r="O68" s="14">
        <f t="shared" si="0"/>
        <v>8.7749999999999986</v>
      </c>
      <c r="P68" s="14">
        <f t="shared" si="1"/>
        <v>7.3124999999999991</v>
      </c>
    </row>
    <row r="69" spans="1:16" ht="21.95" customHeight="1" x14ac:dyDescent="0.2">
      <c r="A69" s="28" t="s">
        <v>123</v>
      </c>
      <c r="B69" s="29"/>
      <c r="C69" s="29"/>
      <c r="D69" s="29"/>
      <c r="E69" s="29"/>
      <c r="F69" s="29"/>
      <c r="G69" s="29" t="s">
        <v>124</v>
      </c>
      <c r="H69" s="29"/>
      <c r="I69" s="29"/>
      <c r="J69" s="29"/>
      <c r="K69" s="29"/>
      <c r="L69" s="29"/>
      <c r="M69" s="29"/>
      <c r="N69" s="4">
        <v>30.4</v>
      </c>
      <c r="O69" s="14">
        <f t="shared" si="0"/>
        <v>22.799999999999997</v>
      </c>
      <c r="P69" s="14">
        <f t="shared" si="1"/>
        <v>19</v>
      </c>
    </row>
    <row r="70" spans="1:16" ht="11.1" customHeight="1" x14ac:dyDescent="0.2">
      <c r="A70" s="28" t="s">
        <v>125</v>
      </c>
      <c r="B70" s="29"/>
      <c r="C70" s="29"/>
      <c r="D70" s="29"/>
      <c r="E70" s="29"/>
      <c r="F70" s="29"/>
      <c r="G70" s="29" t="s">
        <v>126</v>
      </c>
      <c r="H70" s="29"/>
      <c r="I70" s="29"/>
      <c r="J70" s="29"/>
      <c r="K70" s="29"/>
      <c r="L70" s="29"/>
      <c r="M70" s="29"/>
      <c r="N70" s="4">
        <v>11.7</v>
      </c>
      <c r="O70" s="14">
        <f t="shared" si="0"/>
        <v>8.7749999999999986</v>
      </c>
      <c r="P70" s="14">
        <f t="shared" si="1"/>
        <v>7.3124999999999991</v>
      </c>
    </row>
    <row r="71" spans="1:16" ht="21.95" customHeight="1" x14ac:dyDescent="0.2">
      <c r="A71" s="28" t="s">
        <v>127</v>
      </c>
      <c r="B71" s="29"/>
      <c r="C71" s="29"/>
      <c r="D71" s="29"/>
      <c r="E71" s="29"/>
      <c r="F71" s="29"/>
      <c r="G71" s="29" t="s">
        <v>128</v>
      </c>
      <c r="H71" s="29"/>
      <c r="I71" s="29"/>
      <c r="J71" s="29"/>
      <c r="K71" s="29"/>
      <c r="L71" s="29"/>
      <c r="M71" s="29"/>
      <c r="N71" s="4">
        <v>30.4</v>
      </c>
      <c r="O71" s="14">
        <f t="shared" si="0"/>
        <v>22.799999999999997</v>
      </c>
      <c r="P71" s="14">
        <f t="shared" si="1"/>
        <v>19</v>
      </c>
    </row>
    <row r="72" spans="1:16" ht="11.1" customHeight="1" x14ac:dyDescent="0.2">
      <c r="A72" s="28" t="s">
        <v>129</v>
      </c>
      <c r="B72" s="29"/>
      <c r="C72" s="29"/>
      <c r="D72" s="29"/>
      <c r="E72" s="29"/>
      <c r="F72" s="29"/>
      <c r="G72" s="29" t="s">
        <v>130</v>
      </c>
      <c r="H72" s="29"/>
      <c r="I72" s="29"/>
      <c r="J72" s="29"/>
      <c r="K72" s="29"/>
      <c r="L72" s="29"/>
      <c r="M72" s="29"/>
      <c r="N72" s="4">
        <v>17.3</v>
      </c>
      <c r="O72" s="14">
        <f t="shared" ref="O72:O111" si="2">N72-N72*0.25</f>
        <v>12.975000000000001</v>
      </c>
      <c r="P72" s="14">
        <f t="shared" ref="P72:P111" si="3">O72/1.2</f>
        <v>10.812500000000002</v>
      </c>
    </row>
    <row r="73" spans="1:16" ht="11.1" customHeight="1" x14ac:dyDescent="0.2">
      <c r="A73" s="28" t="s">
        <v>131</v>
      </c>
      <c r="B73" s="29"/>
      <c r="C73" s="29"/>
      <c r="D73" s="29"/>
      <c r="E73" s="29"/>
      <c r="F73" s="29"/>
      <c r="G73" s="29" t="s">
        <v>132</v>
      </c>
      <c r="H73" s="29"/>
      <c r="I73" s="29"/>
      <c r="J73" s="29"/>
      <c r="K73" s="29"/>
      <c r="L73" s="29"/>
      <c r="M73" s="29"/>
      <c r="N73" s="4">
        <v>17.3</v>
      </c>
      <c r="O73" s="14">
        <f t="shared" si="2"/>
        <v>12.975000000000001</v>
      </c>
      <c r="P73" s="14">
        <f t="shared" si="3"/>
        <v>10.812500000000002</v>
      </c>
    </row>
    <row r="74" spans="1:16" ht="11.1" customHeight="1" x14ac:dyDescent="0.2">
      <c r="A74" s="28" t="s">
        <v>123</v>
      </c>
      <c r="B74" s="29"/>
      <c r="C74" s="29"/>
      <c r="D74" s="29"/>
      <c r="E74" s="29"/>
      <c r="F74" s="29"/>
      <c r="G74" s="29" t="s">
        <v>133</v>
      </c>
      <c r="H74" s="29"/>
      <c r="I74" s="29"/>
      <c r="J74" s="29"/>
      <c r="K74" s="29"/>
      <c r="L74" s="29"/>
      <c r="M74" s="29"/>
      <c r="N74" s="4">
        <v>22.15</v>
      </c>
      <c r="O74" s="14">
        <f t="shared" si="2"/>
        <v>16.612499999999997</v>
      </c>
      <c r="P74" s="14">
        <f t="shared" si="3"/>
        <v>13.843749999999998</v>
      </c>
    </row>
    <row r="75" spans="1:16" ht="11.1" customHeight="1" x14ac:dyDescent="0.2">
      <c r="A75" s="28" t="s">
        <v>134</v>
      </c>
      <c r="B75" s="29"/>
      <c r="C75" s="29"/>
      <c r="D75" s="29"/>
      <c r="E75" s="29"/>
      <c r="F75" s="29"/>
      <c r="G75" s="29" t="s">
        <v>135</v>
      </c>
      <c r="H75" s="29"/>
      <c r="I75" s="29"/>
      <c r="J75" s="29"/>
      <c r="K75" s="29"/>
      <c r="L75" s="29"/>
      <c r="M75" s="29"/>
      <c r="N75" s="4">
        <v>11.37</v>
      </c>
      <c r="O75" s="14">
        <f t="shared" si="2"/>
        <v>8.5274999999999999</v>
      </c>
      <c r="P75" s="14">
        <f t="shared" si="3"/>
        <v>7.1062500000000002</v>
      </c>
    </row>
    <row r="76" spans="1:16" ht="11.1" customHeight="1" x14ac:dyDescent="0.2">
      <c r="A76" s="28" t="s">
        <v>127</v>
      </c>
      <c r="B76" s="29"/>
      <c r="C76" s="29"/>
      <c r="D76" s="29"/>
      <c r="E76" s="29"/>
      <c r="F76" s="29"/>
      <c r="G76" s="29" t="s">
        <v>136</v>
      </c>
      <c r="H76" s="29"/>
      <c r="I76" s="29"/>
      <c r="J76" s="29"/>
      <c r="K76" s="29"/>
      <c r="L76" s="29"/>
      <c r="M76" s="29"/>
      <c r="N76" s="4">
        <v>22.15</v>
      </c>
      <c r="O76" s="14">
        <f t="shared" si="2"/>
        <v>16.612499999999997</v>
      </c>
      <c r="P76" s="14">
        <f t="shared" si="3"/>
        <v>13.843749999999998</v>
      </c>
    </row>
    <row r="77" spans="1:16" ht="21.95" customHeight="1" x14ac:dyDescent="0.2">
      <c r="A77" s="28" t="s">
        <v>137</v>
      </c>
      <c r="B77" s="29"/>
      <c r="C77" s="29"/>
      <c r="D77" s="29"/>
      <c r="E77" s="29"/>
      <c r="F77" s="29"/>
      <c r="G77" s="29" t="s">
        <v>138</v>
      </c>
      <c r="H77" s="29"/>
      <c r="I77" s="29"/>
      <c r="J77" s="29"/>
      <c r="K77" s="29"/>
      <c r="L77" s="29"/>
      <c r="M77" s="29"/>
      <c r="N77" s="4">
        <v>12.1</v>
      </c>
      <c r="O77" s="14">
        <f t="shared" si="2"/>
        <v>9.0749999999999993</v>
      </c>
      <c r="P77" s="14">
        <f t="shared" si="3"/>
        <v>7.5625</v>
      </c>
    </row>
    <row r="78" spans="1:16" ht="21.95" customHeight="1" x14ac:dyDescent="0.2">
      <c r="A78" s="28" t="s">
        <v>139</v>
      </c>
      <c r="B78" s="29"/>
      <c r="C78" s="29"/>
      <c r="D78" s="29"/>
      <c r="E78" s="29"/>
      <c r="F78" s="29"/>
      <c r="G78" s="29" t="s">
        <v>140</v>
      </c>
      <c r="H78" s="29"/>
      <c r="I78" s="29"/>
      <c r="J78" s="29"/>
      <c r="K78" s="29"/>
      <c r="L78" s="29"/>
      <c r="M78" s="29"/>
      <c r="N78" s="4">
        <v>12.1</v>
      </c>
      <c r="O78" s="14">
        <f t="shared" si="2"/>
        <v>9.0749999999999993</v>
      </c>
      <c r="P78" s="14">
        <f t="shared" si="3"/>
        <v>7.5625</v>
      </c>
    </row>
    <row r="79" spans="1:16" ht="11.1" customHeight="1" x14ac:dyDescent="0.2">
      <c r="A79" s="28" t="s">
        <v>141</v>
      </c>
      <c r="B79" s="29"/>
      <c r="C79" s="29"/>
      <c r="D79" s="29"/>
      <c r="E79" s="29"/>
      <c r="F79" s="29"/>
      <c r="G79" s="29" t="s">
        <v>142</v>
      </c>
      <c r="H79" s="29"/>
      <c r="I79" s="29"/>
      <c r="J79" s="29"/>
      <c r="K79" s="29"/>
      <c r="L79" s="29"/>
      <c r="M79" s="29"/>
      <c r="N79" s="4">
        <v>12.9</v>
      </c>
      <c r="O79" s="14">
        <f t="shared" si="2"/>
        <v>9.6750000000000007</v>
      </c>
      <c r="P79" s="14">
        <f t="shared" si="3"/>
        <v>8.0625000000000018</v>
      </c>
    </row>
    <row r="80" spans="1:16" ht="11.1" customHeight="1" x14ac:dyDescent="0.2">
      <c r="A80" s="28" t="s">
        <v>143</v>
      </c>
      <c r="B80" s="29"/>
      <c r="C80" s="29"/>
      <c r="D80" s="29"/>
      <c r="E80" s="29"/>
      <c r="F80" s="29"/>
      <c r="G80" s="29" t="s">
        <v>144</v>
      </c>
      <c r="H80" s="29"/>
      <c r="I80" s="29"/>
      <c r="J80" s="29"/>
      <c r="K80" s="29"/>
      <c r="L80" s="29"/>
      <c r="M80" s="29"/>
      <c r="N80" s="4">
        <v>12.9</v>
      </c>
      <c r="O80" s="14">
        <f t="shared" si="2"/>
        <v>9.6750000000000007</v>
      </c>
      <c r="P80" s="14">
        <f t="shared" si="3"/>
        <v>8.0625000000000018</v>
      </c>
    </row>
    <row r="81" spans="1:16" ht="11.1" customHeight="1" x14ac:dyDescent="0.2">
      <c r="A81" s="28" t="s">
        <v>145</v>
      </c>
      <c r="B81" s="29"/>
      <c r="C81" s="29"/>
      <c r="D81" s="29"/>
      <c r="E81" s="29"/>
      <c r="F81" s="29"/>
      <c r="G81" s="29" t="s">
        <v>146</v>
      </c>
      <c r="H81" s="29"/>
      <c r="I81" s="29"/>
      <c r="J81" s="29"/>
      <c r="K81" s="29"/>
      <c r="L81" s="29"/>
      <c r="M81" s="29"/>
      <c r="N81" s="4">
        <v>24.4</v>
      </c>
      <c r="O81" s="14">
        <f t="shared" si="2"/>
        <v>18.299999999999997</v>
      </c>
      <c r="P81" s="14">
        <f t="shared" si="3"/>
        <v>15.249999999999998</v>
      </c>
    </row>
    <row r="82" spans="1:16" ht="11.1" customHeight="1" x14ac:dyDescent="0.2">
      <c r="A82" s="28" t="s">
        <v>147</v>
      </c>
      <c r="B82" s="29"/>
      <c r="C82" s="29"/>
      <c r="D82" s="29"/>
      <c r="E82" s="29"/>
      <c r="F82" s="29"/>
      <c r="G82" s="29" t="s">
        <v>148</v>
      </c>
      <c r="H82" s="29"/>
      <c r="I82" s="29"/>
      <c r="J82" s="29"/>
      <c r="K82" s="29"/>
      <c r="L82" s="29"/>
      <c r="M82" s="29"/>
      <c r="N82" s="4">
        <v>24.4</v>
      </c>
      <c r="O82" s="14">
        <f t="shared" si="2"/>
        <v>18.299999999999997</v>
      </c>
      <c r="P82" s="14">
        <f t="shared" si="3"/>
        <v>15.249999999999998</v>
      </c>
    </row>
    <row r="83" spans="1:16" ht="11.1" customHeight="1" x14ac:dyDescent="0.2">
      <c r="A83" s="28" t="s">
        <v>149</v>
      </c>
      <c r="B83" s="29"/>
      <c r="C83" s="29"/>
      <c r="D83" s="29"/>
      <c r="E83" s="29"/>
      <c r="F83" s="29"/>
      <c r="G83" s="29" t="s">
        <v>150</v>
      </c>
      <c r="H83" s="29"/>
      <c r="I83" s="29"/>
      <c r="J83" s="29"/>
      <c r="K83" s="29"/>
      <c r="L83" s="29"/>
      <c r="M83" s="29"/>
      <c r="N83" s="4">
        <v>24.4</v>
      </c>
      <c r="O83" s="14">
        <f t="shared" si="2"/>
        <v>18.299999999999997</v>
      </c>
      <c r="P83" s="14">
        <f t="shared" si="3"/>
        <v>15.249999999999998</v>
      </c>
    </row>
    <row r="84" spans="1:16" ht="11.1" customHeight="1" x14ac:dyDescent="0.2">
      <c r="A84" s="28" t="s">
        <v>151</v>
      </c>
      <c r="B84" s="29"/>
      <c r="C84" s="29"/>
      <c r="D84" s="29"/>
      <c r="E84" s="29"/>
      <c r="F84" s="29"/>
      <c r="G84" s="29" t="s">
        <v>152</v>
      </c>
      <c r="H84" s="29"/>
      <c r="I84" s="29"/>
      <c r="J84" s="29"/>
      <c r="K84" s="29"/>
      <c r="L84" s="29"/>
      <c r="M84" s="29"/>
      <c r="N84" s="4">
        <v>24.4</v>
      </c>
      <c r="O84" s="14">
        <f t="shared" si="2"/>
        <v>18.299999999999997</v>
      </c>
      <c r="P84" s="14">
        <f t="shared" si="3"/>
        <v>15.249999999999998</v>
      </c>
    </row>
    <row r="85" spans="1:16" ht="11.1" customHeight="1" x14ac:dyDescent="0.2">
      <c r="A85" s="28" t="s">
        <v>153</v>
      </c>
      <c r="B85" s="29"/>
      <c r="C85" s="29"/>
      <c r="D85" s="29"/>
      <c r="E85" s="29"/>
      <c r="F85" s="29"/>
      <c r="G85" s="29" t="s">
        <v>154</v>
      </c>
      <c r="H85" s="29"/>
      <c r="I85" s="29"/>
      <c r="J85" s="29"/>
      <c r="K85" s="29"/>
      <c r="L85" s="29"/>
      <c r="M85" s="29"/>
      <c r="N85" s="4">
        <v>25.8</v>
      </c>
      <c r="O85" s="14">
        <f t="shared" si="2"/>
        <v>19.350000000000001</v>
      </c>
      <c r="P85" s="14">
        <f t="shared" si="3"/>
        <v>16.125000000000004</v>
      </c>
    </row>
    <row r="86" spans="1:16" ht="11.1" customHeight="1" x14ac:dyDescent="0.2">
      <c r="A86" s="28" t="s">
        <v>155</v>
      </c>
      <c r="B86" s="29"/>
      <c r="C86" s="29"/>
      <c r="D86" s="29"/>
      <c r="E86" s="29"/>
      <c r="F86" s="29"/>
      <c r="G86" s="29" t="s">
        <v>156</v>
      </c>
      <c r="H86" s="29"/>
      <c r="I86" s="29"/>
      <c r="J86" s="29"/>
      <c r="K86" s="29"/>
      <c r="L86" s="29"/>
      <c r="M86" s="29"/>
      <c r="N86" s="4">
        <v>25.8</v>
      </c>
      <c r="O86" s="14">
        <f t="shared" si="2"/>
        <v>19.350000000000001</v>
      </c>
      <c r="P86" s="14">
        <f t="shared" si="3"/>
        <v>16.125000000000004</v>
      </c>
    </row>
    <row r="87" spans="1:16" ht="11.1" customHeight="1" x14ac:dyDescent="0.2">
      <c r="A87" s="28" t="s">
        <v>157</v>
      </c>
      <c r="B87" s="29"/>
      <c r="C87" s="29"/>
      <c r="D87" s="29"/>
      <c r="E87" s="29"/>
      <c r="F87" s="29"/>
      <c r="G87" s="29" t="s">
        <v>158</v>
      </c>
      <c r="H87" s="29"/>
      <c r="I87" s="29"/>
      <c r="J87" s="29"/>
      <c r="K87" s="29"/>
      <c r="L87" s="29"/>
      <c r="M87" s="29"/>
      <c r="N87" s="4">
        <v>25.8</v>
      </c>
      <c r="O87" s="14">
        <f t="shared" si="2"/>
        <v>19.350000000000001</v>
      </c>
      <c r="P87" s="14">
        <f t="shared" si="3"/>
        <v>16.125000000000004</v>
      </c>
    </row>
    <row r="88" spans="1:16" ht="11.1" customHeight="1" x14ac:dyDescent="0.2">
      <c r="A88" s="28" t="s">
        <v>159</v>
      </c>
      <c r="B88" s="29"/>
      <c r="C88" s="29"/>
      <c r="D88" s="29"/>
      <c r="E88" s="29"/>
      <c r="F88" s="29"/>
      <c r="G88" s="29" t="s">
        <v>160</v>
      </c>
      <c r="H88" s="29"/>
      <c r="I88" s="29"/>
      <c r="J88" s="29"/>
      <c r="K88" s="29"/>
      <c r="L88" s="29"/>
      <c r="M88" s="29"/>
      <c r="N88" s="4">
        <v>25.8</v>
      </c>
      <c r="O88" s="14">
        <f t="shared" si="2"/>
        <v>19.350000000000001</v>
      </c>
      <c r="P88" s="14">
        <f t="shared" si="3"/>
        <v>16.125000000000004</v>
      </c>
    </row>
    <row r="89" spans="1:16" ht="11.1" customHeight="1" x14ac:dyDescent="0.2">
      <c r="A89" s="28" t="s">
        <v>161</v>
      </c>
      <c r="B89" s="29"/>
      <c r="C89" s="29"/>
      <c r="D89" s="29"/>
      <c r="E89" s="29"/>
      <c r="F89" s="29"/>
      <c r="G89" s="29" t="s">
        <v>162</v>
      </c>
      <c r="H89" s="29"/>
      <c r="I89" s="29"/>
      <c r="J89" s="29"/>
      <c r="K89" s="29"/>
      <c r="L89" s="29"/>
      <c r="M89" s="29"/>
      <c r="N89" s="4">
        <v>27.5</v>
      </c>
      <c r="O89" s="14">
        <f t="shared" si="2"/>
        <v>20.625</v>
      </c>
      <c r="P89" s="14">
        <f t="shared" si="3"/>
        <v>17.1875</v>
      </c>
    </row>
    <row r="90" spans="1:16" ht="11.1" customHeight="1" x14ac:dyDescent="0.2">
      <c r="A90" s="28" t="s">
        <v>163</v>
      </c>
      <c r="B90" s="29"/>
      <c r="C90" s="29"/>
      <c r="D90" s="29"/>
      <c r="E90" s="29"/>
      <c r="F90" s="29"/>
      <c r="G90" s="29" t="s">
        <v>164</v>
      </c>
      <c r="H90" s="29"/>
      <c r="I90" s="29"/>
      <c r="J90" s="29"/>
      <c r="K90" s="29"/>
      <c r="L90" s="29"/>
      <c r="M90" s="29"/>
      <c r="N90" s="4">
        <v>27.5</v>
      </c>
      <c r="O90" s="14">
        <f t="shared" si="2"/>
        <v>20.625</v>
      </c>
      <c r="P90" s="14">
        <f t="shared" si="3"/>
        <v>17.1875</v>
      </c>
    </row>
    <row r="91" spans="1:16" ht="11.1" customHeight="1" x14ac:dyDescent="0.2">
      <c r="A91" s="28" t="s">
        <v>165</v>
      </c>
      <c r="B91" s="29"/>
      <c r="C91" s="29"/>
      <c r="D91" s="29"/>
      <c r="E91" s="29"/>
      <c r="F91" s="29"/>
      <c r="G91" s="29" t="s">
        <v>166</v>
      </c>
      <c r="H91" s="29"/>
      <c r="I91" s="29"/>
      <c r="J91" s="29"/>
      <c r="K91" s="29"/>
      <c r="L91" s="29"/>
      <c r="M91" s="29"/>
      <c r="N91" s="4">
        <v>31.7</v>
      </c>
      <c r="O91" s="14">
        <f t="shared" si="2"/>
        <v>23.774999999999999</v>
      </c>
      <c r="P91" s="14">
        <f t="shared" si="3"/>
        <v>19.8125</v>
      </c>
    </row>
    <row r="92" spans="1:16" ht="11.1" customHeight="1" x14ac:dyDescent="0.2">
      <c r="A92" s="28" t="s">
        <v>167</v>
      </c>
      <c r="B92" s="29"/>
      <c r="C92" s="29"/>
      <c r="D92" s="29"/>
      <c r="E92" s="29"/>
      <c r="F92" s="29"/>
      <c r="G92" s="29" t="s">
        <v>168</v>
      </c>
      <c r="H92" s="29"/>
      <c r="I92" s="29"/>
      <c r="J92" s="29"/>
      <c r="K92" s="29"/>
      <c r="L92" s="29"/>
      <c r="M92" s="29"/>
      <c r="N92" s="4">
        <v>31.7</v>
      </c>
      <c r="O92" s="14">
        <f t="shared" si="2"/>
        <v>23.774999999999999</v>
      </c>
      <c r="P92" s="14">
        <f t="shared" si="3"/>
        <v>19.8125</v>
      </c>
    </row>
    <row r="93" spans="1:16" ht="11.1" customHeight="1" x14ac:dyDescent="0.2">
      <c r="A93" s="28" t="s">
        <v>169</v>
      </c>
      <c r="B93" s="29"/>
      <c r="C93" s="29"/>
      <c r="D93" s="29"/>
      <c r="E93" s="29"/>
      <c r="F93" s="29"/>
      <c r="G93" s="29" t="s">
        <v>170</v>
      </c>
      <c r="H93" s="29"/>
      <c r="I93" s="29"/>
      <c r="J93" s="29"/>
      <c r="K93" s="29"/>
      <c r="L93" s="29"/>
      <c r="M93" s="29"/>
      <c r="N93" s="4">
        <v>306</v>
      </c>
      <c r="O93" s="14">
        <f t="shared" si="2"/>
        <v>229.5</v>
      </c>
      <c r="P93" s="14">
        <f t="shared" si="3"/>
        <v>191.25</v>
      </c>
    </row>
    <row r="94" spans="1:16" ht="11.1" customHeight="1" x14ac:dyDescent="0.2">
      <c r="A94" s="28" t="s">
        <v>169</v>
      </c>
      <c r="B94" s="29"/>
      <c r="C94" s="29"/>
      <c r="D94" s="29"/>
      <c r="E94" s="29"/>
      <c r="F94" s="29"/>
      <c r="G94" s="29" t="s">
        <v>171</v>
      </c>
      <c r="H94" s="29"/>
      <c r="I94" s="29"/>
      <c r="J94" s="29"/>
      <c r="K94" s="29"/>
      <c r="L94" s="29"/>
      <c r="M94" s="29"/>
      <c r="N94" s="4">
        <v>153</v>
      </c>
      <c r="O94" s="14">
        <f t="shared" si="2"/>
        <v>114.75</v>
      </c>
      <c r="P94" s="14">
        <f t="shared" si="3"/>
        <v>95.625</v>
      </c>
    </row>
    <row r="95" spans="1:16" ht="11.1" customHeight="1" x14ac:dyDescent="0.2">
      <c r="A95" s="28" t="s">
        <v>172</v>
      </c>
      <c r="B95" s="29"/>
      <c r="C95" s="29"/>
      <c r="D95" s="29"/>
      <c r="E95" s="29"/>
      <c r="F95" s="29"/>
      <c r="G95" s="29" t="s">
        <v>173</v>
      </c>
      <c r="H95" s="29"/>
      <c r="I95" s="29"/>
      <c r="J95" s="29"/>
      <c r="K95" s="29"/>
      <c r="L95" s="29"/>
      <c r="M95" s="29"/>
      <c r="N95" s="4">
        <v>23</v>
      </c>
      <c r="O95" s="14">
        <f t="shared" si="2"/>
        <v>17.25</v>
      </c>
      <c r="P95" s="14">
        <f t="shared" si="3"/>
        <v>14.375</v>
      </c>
    </row>
    <row r="96" spans="1:16" ht="11.1" customHeight="1" x14ac:dyDescent="0.2">
      <c r="A96" s="28" t="s">
        <v>174</v>
      </c>
      <c r="B96" s="29"/>
      <c r="C96" s="29"/>
      <c r="D96" s="29"/>
      <c r="E96" s="29"/>
      <c r="F96" s="29"/>
      <c r="G96" s="29" t="s">
        <v>175</v>
      </c>
      <c r="H96" s="29"/>
      <c r="I96" s="29"/>
      <c r="J96" s="29"/>
      <c r="K96" s="29"/>
      <c r="L96" s="29"/>
      <c r="M96" s="29"/>
      <c r="N96" s="4">
        <v>23</v>
      </c>
      <c r="O96" s="14">
        <f t="shared" si="2"/>
        <v>17.25</v>
      </c>
      <c r="P96" s="14">
        <f t="shared" si="3"/>
        <v>14.375</v>
      </c>
    </row>
    <row r="97" spans="1:16" ht="11.1" customHeight="1" x14ac:dyDescent="0.2">
      <c r="A97" s="28" t="s">
        <v>176</v>
      </c>
      <c r="B97" s="29"/>
      <c r="C97" s="29"/>
      <c r="D97" s="29"/>
      <c r="E97" s="29"/>
      <c r="F97" s="29"/>
      <c r="G97" s="29" t="s">
        <v>177</v>
      </c>
      <c r="H97" s="29"/>
      <c r="I97" s="29"/>
      <c r="J97" s="29"/>
      <c r="K97" s="29"/>
      <c r="L97" s="29"/>
      <c r="M97" s="29"/>
      <c r="N97" s="4">
        <v>23</v>
      </c>
      <c r="O97" s="14">
        <f t="shared" si="2"/>
        <v>17.25</v>
      </c>
      <c r="P97" s="14">
        <f t="shared" si="3"/>
        <v>14.375</v>
      </c>
    </row>
    <row r="98" spans="1:16" ht="11.1" customHeight="1" x14ac:dyDescent="0.2">
      <c r="A98" s="28" t="s">
        <v>178</v>
      </c>
      <c r="B98" s="29"/>
      <c r="C98" s="29"/>
      <c r="D98" s="29"/>
      <c r="E98" s="29"/>
      <c r="F98" s="29"/>
      <c r="G98" s="29" t="s">
        <v>179</v>
      </c>
      <c r="H98" s="29"/>
      <c r="I98" s="29"/>
      <c r="J98" s="29"/>
      <c r="K98" s="29"/>
      <c r="L98" s="29"/>
      <c r="M98" s="29"/>
      <c r="N98" s="4">
        <v>23</v>
      </c>
      <c r="O98" s="14">
        <f t="shared" si="2"/>
        <v>17.25</v>
      </c>
      <c r="P98" s="14">
        <f t="shared" si="3"/>
        <v>14.375</v>
      </c>
    </row>
    <row r="99" spans="1:16" ht="11.1" customHeight="1" x14ac:dyDescent="0.2">
      <c r="A99" s="28" t="s">
        <v>180</v>
      </c>
      <c r="B99" s="29"/>
      <c r="C99" s="29"/>
      <c r="D99" s="29"/>
      <c r="E99" s="29"/>
      <c r="F99" s="29"/>
      <c r="G99" s="29" t="s">
        <v>181</v>
      </c>
      <c r="H99" s="29"/>
      <c r="I99" s="29"/>
      <c r="J99" s="29"/>
      <c r="K99" s="29"/>
      <c r="L99" s="29"/>
      <c r="M99" s="29"/>
      <c r="N99" s="4">
        <v>30</v>
      </c>
      <c r="O99" s="14">
        <f t="shared" si="2"/>
        <v>22.5</v>
      </c>
      <c r="P99" s="14">
        <f t="shared" si="3"/>
        <v>18.75</v>
      </c>
    </row>
    <row r="100" spans="1:16" ht="11.1" customHeight="1" x14ac:dyDescent="0.2">
      <c r="A100" s="28" t="s">
        <v>182</v>
      </c>
      <c r="B100" s="29"/>
      <c r="C100" s="29"/>
      <c r="D100" s="29"/>
      <c r="E100" s="29"/>
      <c r="F100" s="29"/>
      <c r="G100" s="29" t="s">
        <v>183</v>
      </c>
      <c r="H100" s="29"/>
      <c r="I100" s="29"/>
      <c r="J100" s="29"/>
      <c r="K100" s="29"/>
      <c r="L100" s="29"/>
      <c r="M100" s="29"/>
      <c r="N100" s="4">
        <v>30</v>
      </c>
      <c r="O100" s="14">
        <f t="shared" si="2"/>
        <v>22.5</v>
      </c>
      <c r="P100" s="14">
        <f t="shared" si="3"/>
        <v>18.75</v>
      </c>
    </row>
    <row r="101" spans="1:16" ht="11.1" customHeight="1" x14ac:dyDescent="0.2">
      <c r="A101" s="28" t="s">
        <v>184</v>
      </c>
      <c r="B101" s="29"/>
      <c r="C101" s="29"/>
      <c r="D101" s="29"/>
      <c r="E101" s="29"/>
      <c r="F101" s="29"/>
      <c r="G101" s="29" t="s">
        <v>185</v>
      </c>
      <c r="H101" s="29"/>
      <c r="I101" s="29"/>
      <c r="J101" s="29"/>
      <c r="K101" s="29"/>
      <c r="L101" s="29"/>
      <c r="M101" s="29"/>
      <c r="N101" s="4">
        <v>26.42</v>
      </c>
      <c r="O101" s="14">
        <f t="shared" si="2"/>
        <v>19.815000000000001</v>
      </c>
      <c r="P101" s="14">
        <f t="shared" si="3"/>
        <v>16.512500000000003</v>
      </c>
    </row>
    <row r="102" spans="1:16" ht="11.1" customHeight="1" x14ac:dyDescent="0.2">
      <c r="A102" s="28" t="s">
        <v>186</v>
      </c>
      <c r="B102" s="29"/>
      <c r="C102" s="29"/>
      <c r="D102" s="29"/>
      <c r="E102" s="29"/>
      <c r="F102" s="29"/>
      <c r="G102" s="29" t="s">
        <v>187</v>
      </c>
      <c r="H102" s="29"/>
      <c r="I102" s="29"/>
      <c r="J102" s="29"/>
      <c r="K102" s="29"/>
      <c r="L102" s="29"/>
      <c r="M102" s="29"/>
      <c r="N102" s="4">
        <v>26.42</v>
      </c>
      <c r="O102" s="14">
        <f t="shared" si="2"/>
        <v>19.815000000000001</v>
      </c>
      <c r="P102" s="14">
        <f t="shared" si="3"/>
        <v>16.512500000000003</v>
      </c>
    </row>
    <row r="103" spans="1:16" ht="21.95" customHeight="1" x14ac:dyDescent="0.2">
      <c r="A103" s="28" t="s">
        <v>188</v>
      </c>
      <c r="B103" s="29"/>
      <c r="C103" s="29"/>
      <c r="D103" s="29"/>
      <c r="E103" s="29"/>
      <c r="F103" s="29"/>
      <c r="G103" s="29" t="s">
        <v>189</v>
      </c>
      <c r="H103" s="29"/>
      <c r="I103" s="29"/>
      <c r="J103" s="29"/>
      <c r="K103" s="29"/>
      <c r="L103" s="29"/>
      <c r="M103" s="29"/>
      <c r="N103" s="4">
        <v>7.05</v>
      </c>
      <c r="O103" s="14">
        <f t="shared" si="2"/>
        <v>5.2874999999999996</v>
      </c>
      <c r="P103" s="14">
        <f t="shared" si="3"/>
        <v>4.40625</v>
      </c>
    </row>
    <row r="104" spans="1:16" ht="21.95" customHeight="1" x14ac:dyDescent="0.2">
      <c r="A104" s="28" t="s">
        <v>188</v>
      </c>
      <c r="B104" s="29"/>
      <c r="C104" s="29"/>
      <c r="D104" s="29"/>
      <c r="E104" s="29"/>
      <c r="F104" s="29"/>
      <c r="G104" s="29" t="s">
        <v>190</v>
      </c>
      <c r="H104" s="29"/>
      <c r="I104" s="29"/>
      <c r="J104" s="29"/>
      <c r="K104" s="29"/>
      <c r="L104" s="29"/>
      <c r="M104" s="29"/>
      <c r="N104" s="4">
        <v>10.34</v>
      </c>
      <c r="O104" s="14">
        <f t="shared" si="2"/>
        <v>7.7549999999999999</v>
      </c>
      <c r="P104" s="14">
        <f t="shared" si="3"/>
        <v>6.4625000000000004</v>
      </c>
    </row>
    <row r="105" spans="1:16" ht="11.1" customHeight="1" x14ac:dyDescent="0.2">
      <c r="A105" s="28" t="s">
        <v>191</v>
      </c>
      <c r="B105" s="29"/>
      <c r="C105" s="29"/>
      <c r="D105" s="29"/>
      <c r="E105" s="29"/>
      <c r="F105" s="29"/>
      <c r="G105" s="29" t="s">
        <v>192</v>
      </c>
      <c r="H105" s="29"/>
      <c r="I105" s="29"/>
      <c r="J105" s="29"/>
      <c r="K105" s="29"/>
      <c r="L105" s="29"/>
      <c r="M105" s="29"/>
      <c r="N105" s="4">
        <v>380</v>
      </c>
      <c r="O105" s="14">
        <f t="shared" si="2"/>
        <v>285</v>
      </c>
      <c r="P105" s="14">
        <f t="shared" si="3"/>
        <v>237.5</v>
      </c>
    </row>
    <row r="106" spans="1:16" ht="11.1" customHeight="1" x14ac:dyDescent="0.2">
      <c r="A106" s="28" t="s">
        <v>193</v>
      </c>
      <c r="B106" s="29"/>
      <c r="C106" s="29"/>
      <c r="D106" s="29"/>
      <c r="E106" s="29"/>
      <c r="F106" s="29"/>
      <c r="G106" s="29" t="s">
        <v>194</v>
      </c>
      <c r="H106" s="29"/>
      <c r="I106" s="29"/>
      <c r="J106" s="29"/>
      <c r="K106" s="29"/>
      <c r="L106" s="29"/>
      <c r="M106" s="29"/>
      <c r="N106" s="4">
        <v>588</v>
      </c>
      <c r="O106" s="14">
        <f t="shared" si="2"/>
        <v>441</v>
      </c>
      <c r="P106" s="14">
        <f t="shared" si="3"/>
        <v>367.5</v>
      </c>
    </row>
    <row r="107" spans="1:16" ht="11.1" customHeight="1" x14ac:dyDescent="0.2">
      <c r="A107" s="28" t="s">
        <v>195</v>
      </c>
      <c r="B107" s="29"/>
      <c r="C107" s="29"/>
      <c r="D107" s="29"/>
      <c r="E107" s="29"/>
      <c r="F107" s="29"/>
      <c r="G107" s="29" t="s">
        <v>196</v>
      </c>
      <c r="H107" s="29"/>
      <c r="I107" s="29"/>
      <c r="J107" s="29"/>
      <c r="K107" s="29"/>
      <c r="L107" s="29"/>
      <c r="M107" s="29"/>
      <c r="N107" s="5">
        <v>1100</v>
      </c>
      <c r="O107" s="14">
        <f t="shared" si="2"/>
        <v>825</v>
      </c>
      <c r="P107" s="14">
        <f t="shared" si="3"/>
        <v>687.5</v>
      </c>
    </row>
    <row r="108" spans="1:16" ht="11.1" customHeight="1" x14ac:dyDescent="0.2">
      <c r="A108" s="28" t="s">
        <v>197</v>
      </c>
      <c r="B108" s="29"/>
      <c r="C108" s="29"/>
      <c r="D108" s="29"/>
      <c r="E108" s="29"/>
      <c r="F108" s="29"/>
      <c r="G108" s="29" t="s">
        <v>198</v>
      </c>
      <c r="H108" s="29"/>
      <c r="I108" s="29"/>
      <c r="J108" s="29"/>
      <c r="K108" s="29"/>
      <c r="L108" s="29"/>
      <c r="M108" s="29"/>
      <c r="N108" s="5">
        <v>1100</v>
      </c>
      <c r="O108" s="14">
        <f t="shared" si="2"/>
        <v>825</v>
      </c>
      <c r="P108" s="14">
        <f t="shared" si="3"/>
        <v>687.5</v>
      </c>
    </row>
    <row r="109" spans="1:16" ht="11.1" customHeight="1" x14ac:dyDescent="0.2">
      <c r="A109" s="28" t="s">
        <v>169</v>
      </c>
      <c r="B109" s="29"/>
      <c r="C109" s="29"/>
      <c r="D109" s="29"/>
      <c r="E109" s="29"/>
      <c r="F109" s="29"/>
      <c r="G109" s="29" t="s">
        <v>199</v>
      </c>
      <c r="H109" s="29"/>
      <c r="I109" s="29"/>
      <c r="J109" s="29"/>
      <c r="K109" s="29"/>
      <c r="L109" s="29"/>
      <c r="M109" s="29"/>
      <c r="N109" s="4">
        <v>944</v>
      </c>
      <c r="O109" s="14">
        <f t="shared" si="2"/>
        <v>708</v>
      </c>
      <c r="P109" s="14">
        <f t="shared" si="3"/>
        <v>590</v>
      </c>
    </row>
    <row r="110" spans="1:16" ht="11.1" customHeight="1" x14ac:dyDescent="0.2">
      <c r="A110" s="28" t="s">
        <v>169</v>
      </c>
      <c r="B110" s="29"/>
      <c r="C110" s="29"/>
      <c r="D110" s="29"/>
      <c r="E110" s="29"/>
      <c r="F110" s="29"/>
      <c r="G110" s="29" t="s">
        <v>200</v>
      </c>
      <c r="H110" s="29"/>
      <c r="I110" s="29"/>
      <c r="J110" s="29"/>
      <c r="K110" s="29"/>
      <c r="L110" s="29"/>
      <c r="M110" s="29"/>
      <c r="N110" s="4">
        <v>944</v>
      </c>
      <c r="O110" s="14">
        <f t="shared" si="2"/>
        <v>708</v>
      </c>
      <c r="P110" s="14">
        <f t="shared" si="3"/>
        <v>590</v>
      </c>
    </row>
    <row r="111" spans="1:16" ht="10.9" customHeight="1" x14ac:dyDescent="0.2">
      <c r="A111" s="35" t="s">
        <v>201</v>
      </c>
      <c r="B111" s="36"/>
      <c r="C111" s="36"/>
      <c r="D111" s="36"/>
      <c r="E111" s="36"/>
      <c r="F111" s="36"/>
      <c r="G111" s="36" t="s">
        <v>202</v>
      </c>
      <c r="H111" s="36"/>
      <c r="I111" s="36"/>
      <c r="J111" s="36"/>
      <c r="K111" s="36"/>
      <c r="L111" s="36"/>
      <c r="M111" s="36"/>
      <c r="N111" s="12">
        <v>348</v>
      </c>
      <c r="O111" s="14">
        <f t="shared" si="2"/>
        <v>261</v>
      </c>
      <c r="P111" s="14">
        <f t="shared" si="3"/>
        <v>217.5</v>
      </c>
    </row>
    <row r="112" spans="1:16" ht="10.9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10"/>
      <c r="O112" s="11"/>
      <c r="P112" s="16"/>
    </row>
    <row r="113" spans="1:16" ht="11.45" customHeight="1" x14ac:dyDescent="0.2">
      <c r="A113" s="19" t="s">
        <v>204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15"/>
    </row>
    <row r="114" spans="1:16" ht="11.45" customHeight="1" x14ac:dyDescent="0.2">
      <c r="A114" s="21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15"/>
    </row>
    <row r="115" spans="1:16" ht="11.45" customHeight="1" x14ac:dyDescent="0.2">
      <c r="A115" s="2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15"/>
    </row>
    <row r="116" spans="1:16" ht="118.15" customHeight="1" x14ac:dyDescent="0.2">
      <c r="A116" s="21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15"/>
    </row>
  </sheetData>
  <mergeCells count="217">
    <mergeCell ref="P3:P6"/>
    <mergeCell ref="O3:O6"/>
    <mergeCell ref="A111:F111"/>
    <mergeCell ref="G111:M111"/>
    <mergeCell ref="A104:F104"/>
    <mergeCell ref="G104:M104"/>
    <mergeCell ref="A105:F105"/>
    <mergeCell ref="G105:M105"/>
    <mergeCell ref="A106:F106"/>
    <mergeCell ref="G106:M106"/>
    <mergeCell ref="A107:F107"/>
    <mergeCell ref="G107:M107"/>
    <mergeCell ref="A108:F108"/>
    <mergeCell ref="G108:M108"/>
    <mergeCell ref="A101:F101"/>
    <mergeCell ref="G101:M101"/>
    <mergeCell ref="A102:F102"/>
    <mergeCell ref="G102:M102"/>
    <mergeCell ref="A103:F103"/>
    <mergeCell ref="G103:M103"/>
    <mergeCell ref="A109:F109"/>
    <mergeCell ref="G109:M109"/>
    <mergeCell ref="A110:F110"/>
    <mergeCell ref="G110:M110"/>
    <mergeCell ref="A96:F96"/>
    <mergeCell ref="G96:M96"/>
    <mergeCell ref="A97:F97"/>
    <mergeCell ref="G97:M97"/>
    <mergeCell ref="A98:F98"/>
    <mergeCell ref="G98:M98"/>
    <mergeCell ref="A99:F99"/>
    <mergeCell ref="G99:M99"/>
    <mergeCell ref="A100:F100"/>
    <mergeCell ref="G100:M100"/>
    <mergeCell ref="A91:F91"/>
    <mergeCell ref="G91:M91"/>
    <mergeCell ref="A92:F92"/>
    <mergeCell ref="G92:M92"/>
    <mergeCell ref="A93:F93"/>
    <mergeCell ref="G93:M93"/>
    <mergeCell ref="A94:F94"/>
    <mergeCell ref="G94:M94"/>
    <mergeCell ref="A95:F95"/>
    <mergeCell ref="G95:M95"/>
    <mergeCell ref="A86:F86"/>
    <mergeCell ref="G86:M86"/>
    <mergeCell ref="A87:F87"/>
    <mergeCell ref="G87:M87"/>
    <mergeCell ref="A88:F88"/>
    <mergeCell ref="G88:M88"/>
    <mergeCell ref="A89:F89"/>
    <mergeCell ref="G89:M89"/>
    <mergeCell ref="A90:F90"/>
    <mergeCell ref="G90:M90"/>
    <mergeCell ref="A81:F81"/>
    <mergeCell ref="G81:M81"/>
    <mergeCell ref="A82:F82"/>
    <mergeCell ref="G82:M82"/>
    <mergeCell ref="A83:F83"/>
    <mergeCell ref="G83:M83"/>
    <mergeCell ref="A84:F84"/>
    <mergeCell ref="G84:M84"/>
    <mergeCell ref="A85:F85"/>
    <mergeCell ref="G85:M85"/>
    <mergeCell ref="A76:F76"/>
    <mergeCell ref="G76:M76"/>
    <mergeCell ref="A77:F77"/>
    <mergeCell ref="G77:M77"/>
    <mergeCell ref="A78:F78"/>
    <mergeCell ref="G78:M78"/>
    <mergeCell ref="A79:F79"/>
    <mergeCell ref="G79:M79"/>
    <mergeCell ref="A80:F80"/>
    <mergeCell ref="G80:M80"/>
    <mergeCell ref="A71:F71"/>
    <mergeCell ref="G71:M71"/>
    <mergeCell ref="A72:F72"/>
    <mergeCell ref="G72:M72"/>
    <mergeCell ref="A73:F73"/>
    <mergeCell ref="G73:M73"/>
    <mergeCell ref="A74:F74"/>
    <mergeCell ref="G74:M74"/>
    <mergeCell ref="A75:F75"/>
    <mergeCell ref="G75:M75"/>
    <mergeCell ref="A66:F66"/>
    <mergeCell ref="G66:M66"/>
    <mergeCell ref="A67:F67"/>
    <mergeCell ref="G67:M67"/>
    <mergeCell ref="A68:F68"/>
    <mergeCell ref="G68:M68"/>
    <mergeCell ref="A69:F69"/>
    <mergeCell ref="G69:M69"/>
    <mergeCell ref="A70:F70"/>
    <mergeCell ref="G70:M70"/>
    <mergeCell ref="A61:F61"/>
    <mergeCell ref="G61:M61"/>
    <mergeCell ref="A62:F62"/>
    <mergeCell ref="G62:M62"/>
    <mergeCell ref="A63:F63"/>
    <mergeCell ref="G63:M63"/>
    <mergeCell ref="A64:F64"/>
    <mergeCell ref="G64:M64"/>
    <mergeCell ref="A65:F65"/>
    <mergeCell ref="G65:M65"/>
    <mergeCell ref="A56:F56"/>
    <mergeCell ref="G56:M56"/>
    <mergeCell ref="A57:F57"/>
    <mergeCell ref="G57:M57"/>
    <mergeCell ref="A58:F58"/>
    <mergeCell ref="G58:M58"/>
    <mergeCell ref="A59:F59"/>
    <mergeCell ref="G59:M59"/>
    <mergeCell ref="A60:F60"/>
    <mergeCell ref="G60:M60"/>
    <mergeCell ref="A51:F51"/>
    <mergeCell ref="G51:M51"/>
    <mergeCell ref="A52:F52"/>
    <mergeCell ref="G52:M52"/>
    <mergeCell ref="A53:F53"/>
    <mergeCell ref="G53:M53"/>
    <mergeCell ref="A54:F54"/>
    <mergeCell ref="G54:M54"/>
    <mergeCell ref="A55:F55"/>
    <mergeCell ref="G55:M55"/>
    <mergeCell ref="A46:F46"/>
    <mergeCell ref="G46:M46"/>
    <mergeCell ref="A47:F47"/>
    <mergeCell ref="G47:M47"/>
    <mergeCell ref="A48:F48"/>
    <mergeCell ref="G48:M48"/>
    <mergeCell ref="A49:F49"/>
    <mergeCell ref="G49:M49"/>
    <mergeCell ref="A50:F50"/>
    <mergeCell ref="G50:M50"/>
    <mergeCell ref="A41:F41"/>
    <mergeCell ref="G41:M41"/>
    <mergeCell ref="A42:F42"/>
    <mergeCell ref="G42:M42"/>
    <mergeCell ref="A43:F43"/>
    <mergeCell ref="G43:M43"/>
    <mergeCell ref="A44:F44"/>
    <mergeCell ref="G44:M44"/>
    <mergeCell ref="A45:F45"/>
    <mergeCell ref="G45:M45"/>
    <mergeCell ref="A36:F36"/>
    <mergeCell ref="G36:M36"/>
    <mergeCell ref="A37:F37"/>
    <mergeCell ref="G37:M37"/>
    <mergeCell ref="A38:F38"/>
    <mergeCell ref="G38:M38"/>
    <mergeCell ref="A39:F39"/>
    <mergeCell ref="G39:M39"/>
    <mergeCell ref="A40:F40"/>
    <mergeCell ref="G40:M40"/>
    <mergeCell ref="A31:F31"/>
    <mergeCell ref="G31:M31"/>
    <mergeCell ref="A32:F32"/>
    <mergeCell ref="G32:M32"/>
    <mergeCell ref="A33:F33"/>
    <mergeCell ref="G33:M33"/>
    <mergeCell ref="A34:F34"/>
    <mergeCell ref="G34:M34"/>
    <mergeCell ref="A35:F35"/>
    <mergeCell ref="G35:M35"/>
    <mergeCell ref="A26:F26"/>
    <mergeCell ref="G26:M26"/>
    <mergeCell ref="A27:F27"/>
    <mergeCell ref="G27:M27"/>
    <mergeCell ref="A28:F28"/>
    <mergeCell ref="G28:M28"/>
    <mergeCell ref="A29:F29"/>
    <mergeCell ref="G29:M29"/>
    <mergeCell ref="A30:F30"/>
    <mergeCell ref="G30:M30"/>
    <mergeCell ref="A21:F21"/>
    <mergeCell ref="G21:M21"/>
    <mergeCell ref="A22:F22"/>
    <mergeCell ref="G22:M22"/>
    <mergeCell ref="A23:F23"/>
    <mergeCell ref="G23:M23"/>
    <mergeCell ref="A24:F24"/>
    <mergeCell ref="G24:M24"/>
    <mergeCell ref="A25:F25"/>
    <mergeCell ref="G25:M25"/>
    <mergeCell ref="G16:M16"/>
    <mergeCell ref="A17:F17"/>
    <mergeCell ref="G17:M17"/>
    <mergeCell ref="A18:F18"/>
    <mergeCell ref="G18:M18"/>
    <mergeCell ref="A19:F19"/>
    <mergeCell ref="G19:M19"/>
    <mergeCell ref="A20:F20"/>
    <mergeCell ref="G20:M20"/>
    <mergeCell ref="A113:O116"/>
    <mergeCell ref="A2:M2"/>
    <mergeCell ref="A1:L1"/>
    <mergeCell ref="A3:F6"/>
    <mergeCell ref="G3:M6"/>
    <mergeCell ref="A7:F7"/>
    <mergeCell ref="G7:M7"/>
    <mergeCell ref="A8:F8"/>
    <mergeCell ref="G8:M8"/>
    <mergeCell ref="A9:F9"/>
    <mergeCell ref="G9:M9"/>
    <mergeCell ref="A10:F10"/>
    <mergeCell ref="G10:M10"/>
    <mergeCell ref="A11:F11"/>
    <mergeCell ref="G11:M11"/>
    <mergeCell ref="A12:F12"/>
    <mergeCell ref="G12:M12"/>
    <mergeCell ref="A13:F13"/>
    <mergeCell ref="G13:M13"/>
    <mergeCell ref="A14:F14"/>
    <mergeCell ref="G14:M14"/>
    <mergeCell ref="A15:F15"/>
    <mergeCell ref="G15:M15"/>
    <mergeCell ref="A16:F16"/>
  </mergeCells>
  <pageMargins left="0.39370078740157483" right="0.39370078740157483" top="0.39370078740157483" bottom="0.39370078740157483" header="0" footer="0"/>
  <pageSetup scale="71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Zerg Zerg</cp:lastModifiedBy>
  <cp:lastPrinted>2023-02-15T10:15:32Z</cp:lastPrinted>
  <dcterms:created xsi:type="dcterms:W3CDTF">2021-12-20T08:45:53Z</dcterms:created>
  <dcterms:modified xsi:type="dcterms:W3CDTF">2023-02-15T10:16:02Z</dcterms:modified>
</cp:coreProperties>
</file>